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aimo\Senioritoimikunta\2026\"/>
    </mc:Choice>
  </mc:AlternateContent>
  <xr:revisionPtr revIDLastSave="0" documentId="8_{4768BCA7-7669-4A97-A662-29D5669AA23C}" xr6:coauthVersionLast="47" xr6:coauthVersionMax="47" xr10:uidLastSave="{00000000-0000-0000-0000-000000000000}"/>
  <bookViews>
    <workbookView xWindow="-108" yWindow="-108" windowWidth="23256" windowHeight="12456" xr2:uid="{0291EC8D-C98F-4575-85BF-C52EAC3021BE}"/>
  </bookViews>
  <sheets>
    <sheet name="totalt" sheetId="1" r:id="rId1"/>
  </sheets>
  <definedNames>
    <definedName name="_xlnm._FilterDatabase" localSheetId="0" hidden="1">totalt!#REF!</definedName>
    <definedName name="_xlnm.Print_Area" localSheetId="0">totalt!$A$1:$AB$138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 l="1"/>
  <c r="Z8" i="1"/>
  <c r="AB8" i="1"/>
  <c r="N9" i="1"/>
  <c r="Z9" i="1"/>
  <c r="AB9" i="1"/>
  <c r="N10" i="1"/>
  <c r="Z10" i="1"/>
  <c r="AB10" i="1"/>
  <c r="N11" i="1"/>
  <c r="Z11" i="1"/>
  <c r="AB11" i="1"/>
  <c r="N12" i="1"/>
  <c r="Z12" i="1"/>
  <c r="AB12" i="1"/>
  <c r="N13" i="1"/>
  <c r="Z13" i="1"/>
  <c r="AB13" i="1"/>
  <c r="N14" i="1"/>
  <c r="Z14" i="1"/>
  <c r="AB14" i="1"/>
  <c r="N15" i="1"/>
  <c r="Z15" i="1"/>
  <c r="AB15" i="1"/>
  <c r="N16" i="1"/>
  <c r="Z16" i="1"/>
  <c r="AB16" i="1"/>
  <c r="N17" i="1"/>
  <c r="Z17" i="1"/>
  <c r="AB17" i="1"/>
  <c r="N18" i="1"/>
  <c r="Z18" i="1"/>
  <c r="AB18" i="1"/>
  <c r="N19" i="1"/>
  <c r="Z19" i="1"/>
  <c r="AB19" i="1"/>
  <c r="N20" i="1"/>
  <c r="Z20" i="1"/>
  <c r="AB20" i="1"/>
  <c r="N21" i="1"/>
  <c r="Z21" i="1"/>
  <c r="AB21" i="1"/>
  <c r="N22" i="1"/>
  <c r="Z22" i="1"/>
  <c r="AB22" i="1"/>
  <c r="N23" i="1"/>
  <c r="Z23" i="1"/>
  <c r="AB23" i="1"/>
  <c r="N24" i="1"/>
  <c r="Z24" i="1"/>
  <c r="AB24" i="1"/>
  <c r="N25" i="1"/>
  <c r="Z25" i="1"/>
  <c r="AB25" i="1"/>
  <c r="N26" i="1"/>
  <c r="Z26" i="1"/>
  <c r="AB26" i="1"/>
  <c r="N27" i="1"/>
  <c r="Z27" i="1"/>
  <c r="AB27" i="1"/>
  <c r="N28" i="1"/>
  <c r="Z28" i="1"/>
  <c r="AB28" i="1"/>
  <c r="N29" i="1"/>
  <c r="Z29" i="1"/>
  <c r="AB29" i="1"/>
  <c r="N30" i="1"/>
  <c r="Z30" i="1"/>
  <c r="AB30" i="1"/>
  <c r="N31" i="1"/>
  <c r="Z31" i="1"/>
  <c r="AB31" i="1"/>
  <c r="N32" i="1"/>
  <c r="Z32" i="1"/>
  <c r="AB32" i="1"/>
  <c r="N33" i="1"/>
  <c r="Z33" i="1"/>
  <c r="AB33" i="1"/>
  <c r="N34" i="1"/>
  <c r="Z34" i="1"/>
  <c r="AB34" i="1"/>
  <c r="N35" i="1"/>
  <c r="Z35" i="1"/>
  <c r="AB35" i="1"/>
  <c r="N36" i="1"/>
  <c r="Z36" i="1"/>
  <c r="AB36" i="1"/>
  <c r="N37" i="1"/>
  <c r="Z37" i="1"/>
  <c r="AB37" i="1"/>
  <c r="N38" i="1"/>
  <c r="Z38" i="1"/>
  <c r="AB38" i="1"/>
  <c r="N39" i="1"/>
  <c r="Z39" i="1"/>
  <c r="AB39" i="1"/>
  <c r="N40" i="1"/>
  <c r="Z40" i="1"/>
  <c r="AB40" i="1"/>
  <c r="N41" i="1"/>
  <c r="Z41" i="1"/>
  <c r="AB41" i="1"/>
  <c r="N42" i="1"/>
  <c r="Z42" i="1"/>
  <c r="AB42" i="1"/>
  <c r="N43" i="1"/>
  <c r="Z43" i="1"/>
  <c r="AB43" i="1"/>
  <c r="N44" i="1"/>
  <c r="Z44" i="1"/>
  <c r="AB44" i="1"/>
  <c r="N45" i="1"/>
  <c r="Z45" i="1"/>
  <c r="AB45" i="1"/>
  <c r="N46" i="1"/>
  <c r="Z46" i="1"/>
  <c r="AB46" i="1"/>
  <c r="N47" i="1"/>
  <c r="Z47" i="1"/>
  <c r="AB47" i="1"/>
  <c r="N48" i="1"/>
  <c r="Z48" i="1"/>
  <c r="AB48" i="1"/>
  <c r="N49" i="1"/>
  <c r="Z49" i="1"/>
  <c r="AB49" i="1"/>
  <c r="N50" i="1"/>
  <c r="Z50" i="1"/>
  <c r="AB50" i="1"/>
  <c r="N51" i="1"/>
  <c r="Z51" i="1"/>
  <c r="AB51" i="1"/>
  <c r="N52" i="1"/>
  <c r="Z52" i="1"/>
  <c r="AB52" i="1"/>
  <c r="N53" i="1"/>
  <c r="Z53" i="1"/>
  <c r="AB53" i="1"/>
  <c r="N54" i="1"/>
  <c r="Z54" i="1"/>
  <c r="AB54" i="1"/>
  <c r="N55" i="1"/>
  <c r="Z55" i="1"/>
  <c r="AB55" i="1"/>
  <c r="N56" i="1"/>
  <c r="Z56" i="1"/>
  <c r="AB56" i="1"/>
  <c r="N57" i="1"/>
  <c r="Z57" i="1"/>
  <c r="AB57" i="1"/>
  <c r="N58" i="1"/>
  <c r="Z58" i="1"/>
  <c r="AB58" i="1"/>
  <c r="N59" i="1"/>
  <c r="Z59" i="1"/>
  <c r="AB59" i="1"/>
  <c r="N60" i="1"/>
  <c r="Z60" i="1"/>
  <c r="AB60" i="1"/>
  <c r="N61" i="1"/>
  <c r="Z61" i="1"/>
  <c r="AB61" i="1"/>
  <c r="N62" i="1"/>
  <c r="Z62" i="1"/>
  <c r="AB62" i="1"/>
  <c r="N63" i="1"/>
  <c r="Z63" i="1"/>
  <c r="AB63" i="1"/>
  <c r="N64" i="1"/>
  <c r="Z64" i="1"/>
  <c r="AB64" i="1"/>
  <c r="N66" i="1"/>
  <c r="Z66" i="1"/>
  <c r="AB66" i="1"/>
  <c r="N67" i="1"/>
  <c r="Z67" i="1"/>
  <c r="AB67" i="1"/>
  <c r="N68" i="1"/>
  <c r="Z68" i="1"/>
  <c r="AB68" i="1"/>
  <c r="N69" i="1"/>
  <c r="Z69" i="1"/>
  <c r="AB69" i="1"/>
  <c r="N71" i="1"/>
  <c r="Z71" i="1"/>
  <c r="AB71" i="1"/>
  <c r="N72" i="1"/>
  <c r="Z72" i="1"/>
  <c r="AB72" i="1"/>
  <c r="N73" i="1"/>
  <c r="Z73" i="1"/>
  <c r="AB73" i="1"/>
  <c r="N75" i="1"/>
  <c r="Z75" i="1"/>
  <c r="AB75" i="1"/>
  <c r="N76" i="1"/>
  <c r="Z76" i="1"/>
  <c r="AB76" i="1"/>
  <c r="N77" i="1"/>
  <c r="Z77" i="1"/>
  <c r="AB77" i="1"/>
  <c r="N79" i="1"/>
  <c r="Z79" i="1"/>
  <c r="AB79" i="1"/>
  <c r="N81" i="1"/>
  <c r="Z81" i="1"/>
  <c r="AB81" i="1"/>
  <c r="N82" i="1"/>
  <c r="Z82" i="1"/>
  <c r="AB82" i="1"/>
  <c r="N83" i="1"/>
  <c r="Z83" i="1"/>
  <c r="AB83" i="1"/>
  <c r="N85" i="1"/>
  <c r="Z85" i="1"/>
  <c r="AB85" i="1"/>
  <c r="N86" i="1"/>
  <c r="Z86" i="1"/>
  <c r="AB86" i="1"/>
  <c r="N88" i="1"/>
  <c r="Z88" i="1"/>
  <c r="AB88" i="1"/>
  <c r="N90" i="1"/>
  <c r="Z90" i="1"/>
  <c r="AB90" i="1"/>
  <c r="N91" i="1"/>
  <c r="Z91" i="1"/>
  <c r="AB91" i="1"/>
  <c r="N92" i="1"/>
  <c r="Z92" i="1"/>
  <c r="AB92" i="1"/>
  <c r="N93" i="1"/>
  <c r="Z93" i="1"/>
  <c r="AB93" i="1"/>
  <c r="N94" i="1"/>
  <c r="Z94" i="1"/>
  <c r="AB94" i="1"/>
  <c r="N96" i="1"/>
  <c r="Z96" i="1"/>
  <c r="AB96" i="1"/>
  <c r="N97" i="1"/>
  <c r="Z97" i="1"/>
  <c r="AB97" i="1"/>
  <c r="N98" i="1"/>
  <c r="Z98" i="1"/>
  <c r="AB98" i="1"/>
  <c r="N100" i="1"/>
  <c r="Z100" i="1"/>
  <c r="AB100" i="1"/>
  <c r="N102" i="1"/>
  <c r="Z102" i="1"/>
  <c r="AB102" i="1"/>
  <c r="N103" i="1"/>
  <c r="Z103" i="1"/>
  <c r="AB103" i="1"/>
  <c r="N105" i="1"/>
  <c r="Z105" i="1"/>
  <c r="AB105" i="1"/>
  <c r="N106" i="1"/>
  <c r="Z106" i="1"/>
  <c r="AB106" i="1"/>
  <c r="N108" i="1"/>
  <c r="Z108" i="1"/>
  <c r="AB108" i="1"/>
  <c r="N109" i="1"/>
  <c r="Z109" i="1"/>
  <c r="AB109" i="1"/>
  <c r="N111" i="1"/>
  <c r="Z111" i="1"/>
  <c r="AB111" i="1"/>
  <c r="N112" i="1"/>
  <c r="Z112" i="1"/>
  <c r="AB112" i="1"/>
  <c r="N113" i="1"/>
  <c r="Z113" i="1"/>
  <c r="AB113" i="1"/>
  <c r="N115" i="1"/>
  <c r="Z115" i="1"/>
  <c r="AB115" i="1"/>
  <c r="N117" i="1"/>
  <c r="Z117" i="1"/>
  <c r="AB117" i="1"/>
  <c r="N119" i="1"/>
  <c r="Z119" i="1"/>
  <c r="AB119" i="1"/>
  <c r="N120" i="1"/>
  <c r="Z120" i="1"/>
  <c r="AB120" i="1"/>
  <c r="N121" i="1"/>
  <c r="Z121" i="1"/>
  <c r="AB121" i="1"/>
  <c r="N122" i="1"/>
  <c r="Z122" i="1"/>
  <c r="AB122" i="1"/>
  <c r="N123" i="1"/>
  <c r="Z123" i="1"/>
  <c r="AB123" i="1"/>
  <c r="N124" i="1"/>
  <c r="Z124" i="1"/>
  <c r="AB124" i="1"/>
  <c r="N126" i="1"/>
  <c r="Z126" i="1"/>
  <c r="AB126" i="1"/>
  <c r="N127" i="1"/>
  <c r="Z127" i="1"/>
  <c r="AB127" i="1"/>
  <c r="N128" i="1"/>
  <c r="Z128" i="1"/>
  <c r="AB128" i="1"/>
  <c r="N130" i="1"/>
  <c r="Z130" i="1"/>
  <c r="AB130" i="1"/>
  <c r="N131" i="1"/>
  <c r="Z131" i="1"/>
  <c r="AB131" i="1"/>
  <c r="N132" i="1"/>
  <c r="Z132" i="1"/>
  <c r="AB132" i="1"/>
  <c r="N133" i="1"/>
  <c r="Z133" i="1"/>
  <c r="AB133" i="1"/>
  <c r="N135" i="1"/>
  <c r="Z135" i="1"/>
  <c r="AB135" i="1"/>
  <c r="N136" i="1"/>
  <c r="Z136" i="1"/>
  <c r="AB136" i="1"/>
  <c r="N137" i="1"/>
  <c r="Z137" i="1"/>
  <c r="AB137" i="1"/>
  <c r="N138" i="1"/>
  <c r="Z138" i="1"/>
  <c r="AB138" i="1"/>
  <c r="N139" i="1"/>
  <c r="Z139" i="1"/>
  <c r="AB139" i="1"/>
  <c r="N140" i="1"/>
  <c r="Z140" i="1"/>
  <c r="AB140" i="1"/>
  <c r="N141" i="1"/>
  <c r="Z141" i="1"/>
  <c r="AB141" i="1"/>
  <c r="N142" i="1"/>
  <c r="Z142" i="1"/>
  <c r="AB142" i="1"/>
  <c r="N143" i="1"/>
  <c r="Z143" i="1"/>
  <c r="AB143" i="1"/>
  <c r="N144" i="1"/>
  <c r="Z144" i="1"/>
  <c r="AB144" i="1"/>
  <c r="N145" i="1"/>
  <c r="Z145" i="1"/>
  <c r="AB145" i="1"/>
  <c r="N146" i="1"/>
  <c r="Z146" i="1"/>
  <c r="AB146" i="1"/>
  <c r="N147" i="1"/>
  <c r="Z147" i="1"/>
  <c r="AB147" i="1"/>
  <c r="N148" i="1"/>
  <c r="Z148" i="1"/>
  <c r="AB148" i="1"/>
  <c r="N149" i="1"/>
  <c r="Z149" i="1"/>
  <c r="AB149" i="1"/>
  <c r="N150" i="1"/>
  <c r="Z150" i="1"/>
  <c r="AB150" i="1"/>
</calcChain>
</file>

<file path=xl/sharedStrings.xml><?xml version="1.0" encoding="utf-8"?>
<sst xmlns="http://schemas.openxmlformats.org/spreadsheetml/2006/main" count="226" uniqueCount="137">
  <si>
    <t>Pb</t>
  </si>
  <si>
    <t>Yht</t>
  </si>
  <si>
    <t>Lp</t>
  </si>
  <si>
    <t>Sum</t>
  </si>
  <si>
    <t>Total</t>
  </si>
  <si>
    <t>Kenttä</t>
  </si>
  <si>
    <t>Seniori tiistai</t>
  </si>
  <si>
    <t>BY</t>
  </si>
  <si>
    <t>Seniorigolf M 2026</t>
  </si>
  <si>
    <t>Heino, Harri</t>
  </si>
  <si>
    <t>Romar, Jan-Erik</t>
  </si>
  <si>
    <t>Karhumäki, Eero</t>
  </si>
  <si>
    <t>Storm, Bengt</t>
  </si>
  <si>
    <t>Kainulainen, Konsta</t>
  </si>
  <si>
    <t>Hanner, Lars-Erik</t>
  </si>
  <si>
    <t>Heikkinen, Esko</t>
  </si>
  <si>
    <t>Uusi-Kokko, Jarno</t>
  </si>
  <si>
    <t>Nygren, Dan</t>
  </si>
  <si>
    <t>Forsén, Mats</t>
  </si>
  <si>
    <t>Ylä-Häkkinen, Arto</t>
  </si>
  <si>
    <t>Gammelgård, Leif</t>
  </si>
  <si>
    <t>Forsberg, Jonas</t>
  </si>
  <si>
    <t>Harjula, Veli-Heikki</t>
  </si>
  <si>
    <t>Patama, Juhani</t>
  </si>
  <si>
    <t>Hakala, Harri</t>
  </si>
  <si>
    <t>Purovirta, Heikki</t>
  </si>
  <si>
    <t>Ruutiainen, Marko</t>
  </si>
  <si>
    <t>Nyberg, Fredrik</t>
  </si>
  <si>
    <t>Alaviitala, Mikael</t>
  </si>
  <si>
    <t>Puumala, Raimo</t>
  </si>
  <si>
    <t>Ristimäki, Kari</t>
  </si>
  <si>
    <t>Fahllund, Peter</t>
  </si>
  <si>
    <t>Mäkelä, Antti</t>
  </si>
  <si>
    <t>Svartsjö, Jan-Erik</t>
  </si>
  <si>
    <t>Ekholm, Pasi</t>
  </si>
  <si>
    <t>Ekholm, Harry</t>
  </si>
  <si>
    <t>Forsberg, Simon</t>
  </si>
  <si>
    <t>Sairo, Timo</t>
  </si>
  <si>
    <t>Karlsson, Bror-Erik</t>
  </si>
  <si>
    <t>Vierola, Timo</t>
  </si>
  <si>
    <t>Salminen, Jussi</t>
  </si>
  <si>
    <t>Iilahti, Ilmari</t>
  </si>
  <si>
    <t>Backlund, Peter</t>
  </si>
  <si>
    <t>Häggblom, Dan</t>
  </si>
  <si>
    <t>Rintanen, Markku</t>
  </si>
  <si>
    <t>Innanen, Harri</t>
  </si>
  <si>
    <t>Jussila, Heikki</t>
  </si>
  <si>
    <t>Iilahti, Aulis</t>
  </si>
  <si>
    <t>Palosaari, Vesa</t>
  </si>
  <si>
    <t>Hakola, Matti</t>
  </si>
  <si>
    <t>Granholm, Sven-Erik</t>
  </si>
  <si>
    <t>Saine, Kari</t>
  </si>
  <si>
    <t>Kumpula, Tapio</t>
  </si>
  <si>
    <t>Uusi-Pohjola, Hannu</t>
  </si>
  <si>
    <t>Ollikainen, Reijo</t>
  </si>
  <si>
    <t>Almqvist, Anders</t>
  </si>
  <si>
    <t>Syrjälä, Petri</t>
  </si>
  <si>
    <t>Pajuluoma, Tarmo</t>
  </si>
  <si>
    <t>Punkari, Heikki</t>
  </si>
  <si>
    <t>Hasselblatt, Henrik</t>
  </si>
  <si>
    <t>Granfors, Leif</t>
  </si>
  <si>
    <t>Rönnblom, Bjarne</t>
  </si>
  <si>
    <t>Skogs, Sulho</t>
  </si>
  <si>
    <t>Blomqvist, Kaj</t>
  </si>
  <si>
    <t>Bäckström, Leif</t>
  </si>
  <si>
    <t>Alanko, Olavi</t>
  </si>
  <si>
    <t>Finne, Kaj</t>
  </si>
  <si>
    <t>Hannuksela, Matias</t>
  </si>
  <si>
    <t>Laurila, Petri</t>
  </si>
  <si>
    <t>Hägen, Kurt</t>
  </si>
  <si>
    <t>Ingo, Mikael</t>
  </si>
  <si>
    <t>Leppälä, Pekka</t>
  </si>
  <si>
    <t>Österåker, Per-Håkan</t>
  </si>
  <si>
    <t>Suomela, Tapani</t>
  </si>
  <si>
    <t>Vanhaviitakoski, Mika</t>
  </si>
  <si>
    <t>Lappalainen, Markus</t>
  </si>
  <si>
    <t>YB</t>
  </si>
  <si>
    <t>Blomqvist, Niklas</t>
  </si>
  <si>
    <t>Korpi, Mika</t>
  </si>
  <si>
    <t>Smedlund, Jan</t>
  </si>
  <si>
    <t>Annola, Risto</t>
  </si>
  <si>
    <t>Hujanen, Seppo</t>
  </si>
  <si>
    <t>Kauppila, Jarmo</t>
  </si>
  <si>
    <t>Kärki, Otto</t>
  </si>
  <si>
    <t>Paasonen, Jari</t>
  </si>
  <si>
    <t>Sabel, Mats</t>
  </si>
  <si>
    <t>Syvänen, Kimmo</t>
  </si>
  <si>
    <t>Tantarimäki, Raimo</t>
  </si>
  <si>
    <t>YW</t>
  </si>
  <si>
    <t>Andtfolk, Peter</t>
  </si>
  <si>
    <t>Holmqvist, Lars</t>
  </si>
  <si>
    <t>Kangas, Jukka</t>
  </si>
  <si>
    <t>Kasi, Anssi-Jukka</t>
  </si>
  <si>
    <t>Källström, Markku</t>
  </si>
  <si>
    <t>Laaja, Janne</t>
  </si>
  <si>
    <t>Nyrhinen, Antti</t>
  </si>
  <si>
    <t>Peltola, Timo</t>
  </si>
  <si>
    <t>Piilikangas, Vesa</t>
  </si>
  <si>
    <t>Rajaniemi, Tuure</t>
  </si>
  <si>
    <t>Särkiniemi, Sami</t>
  </si>
  <si>
    <t>Vuorenmaa, Veli</t>
  </si>
  <si>
    <t>BW</t>
  </si>
  <si>
    <t>Hannuksela, Osmo</t>
  </si>
  <si>
    <t>Hjerpe, Håkan</t>
  </si>
  <si>
    <t>Karvonen, Keijo</t>
  </si>
  <si>
    <t>Räihä, Pauli</t>
  </si>
  <si>
    <t>WY</t>
  </si>
  <si>
    <t>Dahl, Kai</t>
  </si>
  <si>
    <t>Fant, Stefan</t>
  </si>
  <si>
    <t>Nylen, Håkan</t>
  </si>
  <si>
    <t>Nyman, Anders</t>
  </si>
  <si>
    <t>Saikkonen, Ari</t>
  </si>
  <si>
    <t>Harju, Tapio</t>
  </si>
  <si>
    <t>Seppänen, Jouko</t>
  </si>
  <si>
    <t>Liukku, Ilkka</t>
  </si>
  <si>
    <t>Bengs, Kari</t>
  </si>
  <si>
    <t>Kontturi, Antti</t>
  </si>
  <si>
    <t>Möuts, Jan-Erik</t>
  </si>
  <si>
    <t>Saloniemi, Jari</t>
  </si>
  <si>
    <t>Talus, Kaj</t>
  </si>
  <si>
    <t>Backlund, Kristian</t>
  </si>
  <si>
    <t>Jokela, Taneli</t>
  </si>
  <si>
    <t>Fordell, Anders</t>
  </si>
  <si>
    <t>Hemming, Martin</t>
  </si>
  <si>
    <t>Hämäläinen, Jukka</t>
  </si>
  <si>
    <t>Kurkela, Janne</t>
  </si>
  <si>
    <t>Rautonen, Markku</t>
  </si>
  <si>
    <t>Saari, Teemu</t>
  </si>
  <si>
    <t>Saarivaara, Pasi</t>
  </si>
  <si>
    <t>Aaltonen, Ari</t>
  </si>
  <si>
    <t>Nylund, Ulf</t>
  </si>
  <si>
    <t>Österblad, Kjell</t>
  </si>
  <si>
    <t>WB</t>
  </si>
  <si>
    <t>Jaskari, Harri</t>
  </si>
  <si>
    <t>A</t>
  </si>
  <si>
    <t>B</t>
  </si>
  <si>
    <t>Jansson, 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</si>
</sst>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.m\.yyyy;@"/>
  </numFmts>
  <fonts count="16" x14ac:knownFonts="1">
    <font>
      <sz val="11"/>
      <color theme="1"/>
      <name val="Arial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</font>
    <font>
      <b/>
      <sz val="14"/>
      <color theme="1"/>
      <name val="Arial"/>
      <family val="2"/>
    </font>
    <font>
      <sz val="14"/>
      <color theme="1"/>
      <name val="Arial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</font>
    <font>
      <b/>
      <sz val="11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0" xfId="0" applyFont="1" applyFill="1" applyBorder="1" applyAlignment="1"/>
    <xf numFmtId="0" fontId="0" fillId="0" borderId="4" xfId="0" applyFont="1" applyBorder="1" applyAlignment="1">
      <alignment horizontal="center"/>
    </xf>
    <xf numFmtId="0" fontId="0" fillId="2" borderId="0" xfId="0" applyFont="1" applyFill="1" applyAlignment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ont="1" applyFill="1" applyBorder="1"/>
    <xf numFmtId="0" fontId="11" fillId="2" borderId="0" xfId="0" applyFont="1" applyFill="1" applyBorder="1"/>
    <xf numFmtId="0" fontId="0" fillId="2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7" fontId="7" fillId="0" borderId="9" xfId="0" applyNumberFormat="1" applyFont="1" applyFill="1" applyBorder="1" applyAlignment="1">
      <alignment horizontal="left" textRotation="90"/>
    </xf>
    <xf numFmtId="167" fontId="7" fillId="0" borderId="9" xfId="0" applyNumberFormat="1" applyFont="1" applyFill="1" applyBorder="1" applyAlignment="1">
      <alignment horizontal="center" textRotation="90"/>
    </xf>
    <xf numFmtId="167" fontId="7" fillId="0" borderId="2" xfId="0" applyNumberFormat="1" applyFont="1" applyFill="1" applyBorder="1" applyAlignment="1">
      <alignment horizontal="center" textRotation="90"/>
    </xf>
    <xf numFmtId="167" fontId="6" fillId="0" borderId="0" xfId="0" applyNumberFormat="1" applyFont="1" applyFill="1" applyAlignment="1">
      <alignment horizontal="center"/>
    </xf>
    <xf numFmtId="167" fontId="10" fillId="0" borderId="0" xfId="0" applyNumberFormat="1" applyFont="1" applyFill="1" applyAlignment="1">
      <alignment horizontal="center"/>
    </xf>
    <xf numFmtId="167" fontId="7" fillId="0" borderId="10" xfId="0" applyNumberFormat="1" applyFont="1" applyFill="1" applyBorder="1" applyAlignment="1">
      <alignment horizontal="center" textRotation="90"/>
    </xf>
    <xf numFmtId="0" fontId="0" fillId="0" borderId="11" xfId="0" applyFont="1" applyBorder="1" applyAlignment="1">
      <alignment horizontal="left" indent="1"/>
    </xf>
    <xf numFmtId="0" fontId="8" fillId="0" borderId="12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3" xfId="0" applyFont="1" applyFill="1" applyBorder="1" applyAlignment="1">
      <alignment horizontal="right" vertical="center" wrapText="1"/>
    </xf>
    <xf numFmtId="0" fontId="0" fillId="0" borderId="13" xfId="0" applyNumberFormat="1" applyFont="1" applyFill="1" applyBorder="1" applyAlignment="1">
      <alignment horizontal="right" vertical="center" wrapText="1"/>
    </xf>
    <xf numFmtId="0" fontId="0" fillId="0" borderId="13" xfId="0" applyFont="1" applyBorder="1" applyAlignment="1">
      <alignment horizontal="right" vertical="center" wrapText="1"/>
    </xf>
    <xf numFmtId="0" fontId="0" fillId="0" borderId="13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 wrapText="1" indent="1"/>
    </xf>
    <xf numFmtId="0" fontId="0" fillId="0" borderId="14" xfId="0" applyFont="1" applyFill="1" applyBorder="1" applyAlignment="1">
      <alignment horizontal="righ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 indent="1"/>
    </xf>
    <xf numFmtId="0" fontId="14" fillId="0" borderId="0" xfId="0" applyFont="1" applyBorder="1" applyAlignment="1">
      <alignment horizontal="left" vertical="center" wrapText="1" indent="1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 indent="1"/>
    </xf>
    <xf numFmtId="0" fontId="0" fillId="0" borderId="15" xfId="0" applyFont="1" applyBorder="1" applyAlignment="1">
      <alignment horizontal="left" vertical="center" wrapText="1" indent="1"/>
    </xf>
    <xf numFmtId="167" fontId="7" fillId="0" borderId="17" xfId="0" applyNumberFormat="1" applyFont="1" applyFill="1" applyBorder="1" applyAlignment="1">
      <alignment horizontal="left" textRotation="90"/>
    </xf>
    <xf numFmtId="0" fontId="11" fillId="0" borderId="6" xfId="0" applyFont="1" applyFill="1" applyBorder="1" applyAlignment="1">
      <alignment vertical="top"/>
    </xf>
    <xf numFmtId="0" fontId="0" fillId="0" borderId="18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/>
    </xf>
    <xf numFmtId="0" fontId="0" fillId="0" borderId="15" xfId="0" applyFont="1" applyBorder="1" applyAlignment="1">
      <alignment horizontal="left" indent="1"/>
    </xf>
    <xf numFmtId="0" fontId="12" fillId="0" borderId="11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 indent="1"/>
    </xf>
    <xf numFmtId="0" fontId="0" fillId="3" borderId="3" xfId="0" applyFont="1" applyFill="1" applyBorder="1"/>
    <xf numFmtId="0" fontId="15" fillId="0" borderId="3" xfId="0" applyFont="1" applyBorder="1" applyAlignment="1">
      <alignment horizontal="center" vertical="center"/>
    </xf>
    <xf numFmtId="0" fontId="11" fillId="0" borderId="20" xfId="0" applyFont="1" applyFill="1" applyBorder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CCBBC-4AD6-4011-8EE6-B03A22BC1804}">
  <sheetPr>
    <pageSetUpPr fitToPage="1"/>
  </sheetPr>
  <dimension ref="A1:IV331"/>
  <sheetViews>
    <sheetView showGridLines="0" tabSelected="1" zoomScale="125" zoomScaleNormal="125" workbookViewId="0">
      <selection activeCell="W57" sqref="W57"/>
    </sheetView>
  </sheetViews>
  <sheetFormatPr defaultColWidth="8.69921875" defaultRowHeight="17.399999999999999" x14ac:dyDescent="0.3"/>
  <cols>
    <col min="1" max="1" width="3.69921875" style="3" customWidth="1"/>
    <col min="2" max="2" width="22.59765625" style="2" customWidth="1"/>
    <col min="3" max="3" width="3.3984375" style="2" customWidth="1"/>
    <col min="4" max="13" width="3.59765625" style="3" customWidth="1"/>
    <col min="14" max="14" width="7.296875" style="4" customWidth="1"/>
    <col min="15" max="15" width="1.59765625" style="16" customWidth="1"/>
    <col min="16" max="24" width="3.59765625" style="3" customWidth="1"/>
    <col min="25" max="25" width="3.59765625" style="1" customWidth="1"/>
    <col min="26" max="26" width="6.69921875" style="4" customWidth="1"/>
    <col min="27" max="27" width="1.59765625" style="15" customWidth="1"/>
    <col min="28" max="28" width="8.69921875" style="12"/>
    <col min="29" max="29" width="2.69921875" style="2" customWidth="1"/>
    <col min="30" max="31" width="8.69921875" style="2"/>
    <col min="32" max="32" width="9.296875" style="2" customWidth="1"/>
    <col min="33" max="16384" width="8.69921875" style="2"/>
  </cols>
  <sheetData>
    <row r="1" spans="1:256" ht="21" x14ac:dyDescent="0.4">
      <c r="A1" s="25"/>
      <c r="B1" s="24"/>
      <c r="C1" s="24"/>
      <c r="D1" s="20"/>
      <c r="E1" s="20"/>
      <c r="F1" s="20"/>
      <c r="G1" s="20"/>
      <c r="H1" s="20"/>
      <c r="I1" s="20"/>
      <c r="J1" s="20"/>
      <c r="K1" s="20"/>
      <c r="L1" s="20"/>
      <c r="M1" s="20"/>
      <c r="N1" s="23"/>
      <c r="P1" s="20"/>
      <c r="Q1" s="20"/>
      <c r="R1" s="20"/>
      <c r="U1" s="20"/>
      <c r="V1" s="21"/>
      <c r="W1" s="21"/>
      <c r="X1" s="21"/>
      <c r="Y1" s="26"/>
      <c r="AB1" s="13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</row>
    <row r="2" spans="1:256" ht="14.55" customHeight="1" x14ac:dyDescent="0.3">
      <c r="A2" s="27"/>
      <c r="Y2" s="3"/>
      <c r="AB2" s="13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</row>
    <row r="3" spans="1:256" ht="67.95" customHeight="1" x14ac:dyDescent="0.3">
      <c r="A3" s="112" t="s">
        <v>8</v>
      </c>
      <c r="B3" s="112"/>
      <c r="C3" s="94"/>
      <c r="D3" s="93">
        <v>46147</v>
      </c>
      <c r="E3" s="55">
        <v>46161</v>
      </c>
      <c r="F3" s="54">
        <v>46175</v>
      </c>
      <c r="G3" s="55">
        <v>46189</v>
      </c>
      <c r="H3" s="54">
        <v>46203</v>
      </c>
      <c r="I3" s="55">
        <v>46217</v>
      </c>
      <c r="J3" s="56">
        <v>46238</v>
      </c>
      <c r="K3" s="56">
        <v>46252</v>
      </c>
      <c r="L3" s="56">
        <v>46266</v>
      </c>
      <c r="M3" s="55">
        <v>46280</v>
      </c>
      <c r="N3" s="57"/>
      <c r="O3" s="58"/>
      <c r="P3" s="59">
        <v>46154</v>
      </c>
      <c r="Q3" s="55">
        <v>46168</v>
      </c>
      <c r="R3" s="55">
        <v>46182</v>
      </c>
      <c r="S3" s="55">
        <v>46196</v>
      </c>
      <c r="T3" s="55">
        <v>46210</v>
      </c>
      <c r="U3" s="55">
        <v>46231</v>
      </c>
      <c r="V3" s="55">
        <v>46245</v>
      </c>
      <c r="W3" s="55">
        <v>46259</v>
      </c>
      <c r="X3" s="55">
        <v>46273</v>
      </c>
      <c r="Y3" s="55">
        <v>46287</v>
      </c>
      <c r="AB3" s="13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 s="7" customFormat="1" ht="18" customHeight="1" x14ac:dyDescent="0.3">
      <c r="A4" s="67"/>
      <c r="B4" s="95" t="s">
        <v>6</v>
      </c>
      <c r="C4" s="91"/>
      <c r="D4" s="96">
        <v>1</v>
      </c>
      <c r="E4" s="44">
        <v>3</v>
      </c>
      <c r="F4" s="44">
        <v>5</v>
      </c>
      <c r="G4" s="44">
        <v>7</v>
      </c>
      <c r="H4" s="44">
        <v>9</v>
      </c>
      <c r="I4" s="44">
        <v>11</v>
      </c>
      <c r="J4" s="44">
        <v>13</v>
      </c>
      <c r="K4" s="44">
        <v>15</v>
      </c>
      <c r="L4" s="44">
        <v>17</v>
      </c>
      <c r="M4" s="44">
        <v>19</v>
      </c>
      <c r="N4" s="45"/>
      <c r="O4" s="48"/>
      <c r="P4" s="47">
        <v>2</v>
      </c>
      <c r="Q4" s="44">
        <v>4</v>
      </c>
      <c r="R4" s="44">
        <v>6</v>
      </c>
      <c r="S4" s="44">
        <v>8</v>
      </c>
      <c r="T4" s="44">
        <v>10</v>
      </c>
      <c r="U4" s="44">
        <v>12</v>
      </c>
      <c r="V4" s="44">
        <v>14</v>
      </c>
      <c r="W4" s="44">
        <v>16</v>
      </c>
      <c r="X4" s="44">
        <v>18</v>
      </c>
      <c r="Y4" s="44">
        <v>20</v>
      </c>
      <c r="Z4" s="9"/>
      <c r="AA4" s="17"/>
      <c r="AB4" s="13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s="7" customFormat="1" ht="18" customHeight="1" x14ac:dyDescent="0.3">
      <c r="A5" s="67"/>
      <c r="B5" s="95" t="s">
        <v>5</v>
      </c>
      <c r="C5" s="91"/>
      <c r="D5" s="97" t="s">
        <v>7</v>
      </c>
      <c r="E5" s="44" t="s">
        <v>7</v>
      </c>
      <c r="F5" s="44" t="s">
        <v>101</v>
      </c>
      <c r="G5" s="44" t="s">
        <v>7</v>
      </c>
      <c r="H5" s="44" t="s">
        <v>7</v>
      </c>
      <c r="I5" s="44" t="s">
        <v>106</v>
      </c>
      <c r="J5" s="44" t="s">
        <v>101</v>
      </c>
      <c r="K5" s="44" t="s">
        <v>106</v>
      </c>
      <c r="L5" s="44" t="s">
        <v>76</v>
      </c>
      <c r="M5" s="44" t="s">
        <v>132</v>
      </c>
      <c r="N5" s="45"/>
      <c r="O5" s="46"/>
      <c r="P5" s="47" t="s">
        <v>76</v>
      </c>
      <c r="Q5" s="44" t="s">
        <v>88</v>
      </c>
      <c r="R5" s="44" t="s">
        <v>106</v>
      </c>
      <c r="S5" s="44" t="s">
        <v>88</v>
      </c>
      <c r="T5" s="44" t="s">
        <v>101</v>
      </c>
      <c r="U5" s="44" t="s">
        <v>106</v>
      </c>
      <c r="V5" s="44" t="s">
        <v>132</v>
      </c>
      <c r="W5" s="43" t="s">
        <v>7</v>
      </c>
      <c r="X5" s="43" t="s">
        <v>88</v>
      </c>
      <c r="Y5" s="43" t="s">
        <v>76</v>
      </c>
      <c r="Z5" s="9"/>
      <c r="AA5" s="17"/>
      <c r="AB5" s="13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x14ac:dyDescent="0.3">
      <c r="A6" s="66"/>
      <c r="B6" s="98"/>
      <c r="C6" s="65"/>
      <c r="D6" s="65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10" t="s">
        <v>1</v>
      </c>
      <c r="O6" s="22"/>
      <c r="P6" s="5" t="s">
        <v>2</v>
      </c>
      <c r="Q6" s="18" t="s">
        <v>2</v>
      </c>
      <c r="R6" s="6" t="s">
        <v>2</v>
      </c>
      <c r="S6" s="6" t="s">
        <v>2</v>
      </c>
      <c r="T6" s="6" t="s">
        <v>2</v>
      </c>
      <c r="U6" s="6" t="s">
        <v>2</v>
      </c>
      <c r="V6" s="6" t="s">
        <v>2</v>
      </c>
      <c r="W6" s="6" t="s">
        <v>2</v>
      </c>
      <c r="X6" s="6" t="s">
        <v>2</v>
      </c>
      <c r="Y6" s="6" t="s">
        <v>2</v>
      </c>
      <c r="Z6" s="10" t="s">
        <v>1</v>
      </c>
      <c r="AA6" s="63"/>
      <c r="AB6" s="61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s="3" customFormat="1" ht="18" thickBot="1" x14ac:dyDescent="0.35">
      <c r="A7" s="40"/>
      <c r="B7" s="99"/>
      <c r="C7" s="60"/>
      <c r="D7" s="100">
        <v>1</v>
      </c>
      <c r="E7" s="29">
        <v>2</v>
      </c>
      <c r="F7" s="29">
        <v>3</v>
      </c>
      <c r="G7" s="29">
        <v>4</v>
      </c>
      <c r="H7" s="29">
        <v>5</v>
      </c>
      <c r="I7" s="29">
        <v>6</v>
      </c>
      <c r="J7" s="29">
        <v>7</v>
      </c>
      <c r="K7" s="29">
        <v>8</v>
      </c>
      <c r="L7" s="29">
        <v>9</v>
      </c>
      <c r="M7" s="29">
        <v>10</v>
      </c>
      <c r="N7" s="30" t="s">
        <v>3</v>
      </c>
      <c r="O7" s="28"/>
      <c r="P7" s="40">
        <v>1</v>
      </c>
      <c r="Q7" s="41">
        <v>2</v>
      </c>
      <c r="R7" s="41">
        <v>3</v>
      </c>
      <c r="S7" s="41">
        <v>4</v>
      </c>
      <c r="T7" s="41">
        <v>5</v>
      </c>
      <c r="U7" s="41">
        <v>6</v>
      </c>
      <c r="V7" s="41">
        <v>7</v>
      </c>
      <c r="W7" s="41">
        <v>8</v>
      </c>
      <c r="X7" s="41">
        <v>9</v>
      </c>
      <c r="Y7" s="41">
        <v>10</v>
      </c>
      <c r="Z7" s="30" t="s">
        <v>3</v>
      </c>
      <c r="AA7" s="62"/>
      <c r="AB7" s="64" t="s">
        <v>4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s="3" customFormat="1" x14ac:dyDescent="0.25">
      <c r="A8" s="68">
        <v>1</v>
      </c>
      <c r="B8" s="75" t="s">
        <v>10</v>
      </c>
      <c r="C8" s="101" t="s">
        <v>134</v>
      </c>
      <c r="D8" s="73">
        <v>38</v>
      </c>
      <c r="E8" s="50"/>
      <c r="F8" s="50">
        <v>38</v>
      </c>
      <c r="G8" s="89">
        <v>35</v>
      </c>
      <c r="H8" s="50"/>
      <c r="I8" s="50"/>
      <c r="J8" s="50">
        <v>39</v>
      </c>
      <c r="K8" s="50"/>
      <c r="L8" s="50">
        <v>40</v>
      </c>
      <c r="M8" s="50">
        <v>38</v>
      </c>
      <c r="N8" s="31">
        <f>SUM(D8:M8)-G8</f>
        <v>193</v>
      </c>
      <c r="O8" s="38"/>
      <c r="P8" s="50"/>
      <c r="Q8" s="50">
        <v>69</v>
      </c>
      <c r="R8" s="50">
        <v>73</v>
      </c>
      <c r="S8" s="89">
        <v>79</v>
      </c>
      <c r="T8" s="89">
        <v>77</v>
      </c>
      <c r="U8" s="50"/>
      <c r="V8" s="50">
        <v>76</v>
      </c>
      <c r="W8" s="50">
        <v>69</v>
      </c>
      <c r="X8" s="50"/>
      <c r="Y8" s="50">
        <v>76</v>
      </c>
      <c r="Z8" s="33">
        <f>SUM(P8:Y8)-S8-T8</f>
        <v>363</v>
      </c>
      <c r="AA8" s="39"/>
      <c r="AB8" s="35">
        <f t="shared" ref="AB8:AB39" si="0">SUM(Z8)-N8</f>
        <v>170</v>
      </c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s="3" customFormat="1" x14ac:dyDescent="0.25">
      <c r="A9" s="68">
        <v>2</v>
      </c>
      <c r="B9" s="85" t="s">
        <v>30</v>
      </c>
      <c r="C9" s="101" t="s">
        <v>134</v>
      </c>
      <c r="D9" s="90">
        <v>30</v>
      </c>
      <c r="E9" s="50">
        <v>35</v>
      </c>
      <c r="F9" s="89">
        <v>30</v>
      </c>
      <c r="G9" s="50">
        <v>40</v>
      </c>
      <c r="H9" s="50">
        <v>40</v>
      </c>
      <c r="I9" s="89">
        <v>33</v>
      </c>
      <c r="J9" s="50">
        <v>37</v>
      </c>
      <c r="K9" s="50">
        <v>35</v>
      </c>
      <c r="L9" s="89">
        <v>27</v>
      </c>
      <c r="M9" s="89">
        <v>33</v>
      </c>
      <c r="N9" s="31">
        <f>SUM(D9:M9)-D9-F9-I9-L9-M9</f>
        <v>187</v>
      </c>
      <c r="O9" s="38"/>
      <c r="P9" s="50">
        <v>76</v>
      </c>
      <c r="Q9" s="50">
        <v>73</v>
      </c>
      <c r="R9" s="50">
        <v>77</v>
      </c>
      <c r="S9" s="50">
        <v>65</v>
      </c>
      <c r="T9" s="50">
        <v>73</v>
      </c>
      <c r="U9" s="89">
        <v>78</v>
      </c>
      <c r="V9" s="89">
        <v>78</v>
      </c>
      <c r="W9" s="89">
        <v>86</v>
      </c>
      <c r="X9" s="89">
        <v>80</v>
      </c>
      <c r="Y9" s="50"/>
      <c r="Z9" s="33">
        <f>SUM(P9:Y9)-U9-V9-W9-X9</f>
        <v>364</v>
      </c>
      <c r="AA9" s="39"/>
      <c r="AB9" s="35">
        <f t="shared" si="0"/>
        <v>177</v>
      </c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pans="1:256" s="3" customFormat="1" x14ac:dyDescent="0.25">
      <c r="A10" s="68">
        <v>3</v>
      </c>
      <c r="B10" s="85" t="s">
        <v>11</v>
      </c>
      <c r="C10" s="101" t="s">
        <v>134</v>
      </c>
      <c r="D10" s="73">
        <v>37</v>
      </c>
      <c r="E10" s="50">
        <v>37</v>
      </c>
      <c r="F10" s="89">
        <v>31</v>
      </c>
      <c r="G10" s="89">
        <v>35</v>
      </c>
      <c r="H10" s="89">
        <v>23</v>
      </c>
      <c r="I10" s="50">
        <v>35</v>
      </c>
      <c r="J10" s="89">
        <v>28</v>
      </c>
      <c r="K10" s="50">
        <v>35</v>
      </c>
      <c r="L10" s="50">
        <v>38</v>
      </c>
      <c r="M10" s="50"/>
      <c r="N10" s="31">
        <f>SUM(D10:M10)-H10-J10-F10-G10</f>
        <v>182</v>
      </c>
      <c r="O10" s="38"/>
      <c r="P10" s="50"/>
      <c r="Q10" s="50"/>
      <c r="R10" s="50">
        <v>72</v>
      </c>
      <c r="S10" s="50">
        <v>71</v>
      </c>
      <c r="T10" s="50">
        <v>70</v>
      </c>
      <c r="U10" s="50">
        <v>72</v>
      </c>
      <c r="V10" s="89">
        <v>80</v>
      </c>
      <c r="W10" s="89">
        <v>79</v>
      </c>
      <c r="X10" s="50">
        <v>75</v>
      </c>
      <c r="Y10" s="89">
        <v>86</v>
      </c>
      <c r="Z10" s="33">
        <f>SUM(P10:Y10)-V10-W10-Y10</f>
        <v>360</v>
      </c>
      <c r="AA10" s="34"/>
      <c r="AB10" s="35">
        <f t="shared" si="0"/>
        <v>178</v>
      </c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spans="1:256" s="3" customFormat="1" x14ac:dyDescent="0.25">
      <c r="A11" s="68">
        <v>4</v>
      </c>
      <c r="B11" s="85" t="s">
        <v>16</v>
      </c>
      <c r="C11" s="101" t="s">
        <v>134</v>
      </c>
      <c r="D11" s="73">
        <v>34</v>
      </c>
      <c r="E11" s="89">
        <v>33</v>
      </c>
      <c r="F11" s="50"/>
      <c r="G11" s="89">
        <v>32</v>
      </c>
      <c r="H11" s="50">
        <v>37</v>
      </c>
      <c r="I11" s="50">
        <v>35</v>
      </c>
      <c r="J11" s="89">
        <v>31</v>
      </c>
      <c r="K11" s="50">
        <v>33</v>
      </c>
      <c r="L11" s="89">
        <v>27</v>
      </c>
      <c r="M11" s="50">
        <v>42</v>
      </c>
      <c r="N11" s="31">
        <f>SUM(D11:M11)-J11-G11-L11-E11</f>
        <v>181</v>
      </c>
      <c r="O11" s="28"/>
      <c r="P11" s="50">
        <v>73</v>
      </c>
      <c r="Q11" s="50">
        <v>71</v>
      </c>
      <c r="R11" s="50">
        <v>71</v>
      </c>
      <c r="S11" s="50">
        <v>72</v>
      </c>
      <c r="T11" s="89">
        <v>74</v>
      </c>
      <c r="U11" s="50"/>
      <c r="V11" s="89">
        <v>78</v>
      </c>
      <c r="W11" s="105">
        <v>75</v>
      </c>
      <c r="X11" s="89">
        <v>74</v>
      </c>
      <c r="Y11" s="51">
        <v>73</v>
      </c>
      <c r="Z11" s="33">
        <f>SUM(P11:Y11)-V11-W11-T11-X11</f>
        <v>360</v>
      </c>
      <c r="AA11" s="110"/>
      <c r="AB11" s="35">
        <f t="shared" si="0"/>
        <v>179</v>
      </c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</row>
    <row r="12" spans="1:256" s="3" customFormat="1" x14ac:dyDescent="0.25">
      <c r="A12" s="68">
        <v>5</v>
      </c>
      <c r="B12" s="85" t="s">
        <v>93</v>
      </c>
      <c r="C12" s="101" t="s">
        <v>134</v>
      </c>
      <c r="D12" s="53"/>
      <c r="E12" s="50"/>
      <c r="F12" s="50">
        <v>35</v>
      </c>
      <c r="G12" s="50">
        <v>35</v>
      </c>
      <c r="H12" s="50">
        <v>39</v>
      </c>
      <c r="I12" s="50">
        <v>35</v>
      </c>
      <c r="J12" s="50"/>
      <c r="K12" s="50">
        <v>36</v>
      </c>
      <c r="L12" s="89">
        <v>34</v>
      </c>
      <c r="M12" s="50"/>
      <c r="N12" s="31">
        <f>SUM(D12:M12)-L12</f>
        <v>180</v>
      </c>
      <c r="O12" s="38"/>
      <c r="P12" s="50"/>
      <c r="Q12" s="50">
        <v>74</v>
      </c>
      <c r="R12" s="50"/>
      <c r="S12" s="50"/>
      <c r="T12" s="89">
        <v>79</v>
      </c>
      <c r="U12" s="50">
        <v>71</v>
      </c>
      <c r="V12" s="50">
        <v>70</v>
      </c>
      <c r="W12" s="53">
        <v>72</v>
      </c>
      <c r="X12" s="50"/>
      <c r="Y12" s="53">
        <v>73</v>
      </c>
      <c r="Z12" s="33">
        <f>SUM(P12:Y12)-T12</f>
        <v>360</v>
      </c>
      <c r="AA12" s="39"/>
      <c r="AB12" s="35">
        <f t="shared" si="0"/>
        <v>180</v>
      </c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pans="1:256" s="3" customFormat="1" x14ac:dyDescent="0.25">
      <c r="A13" s="68">
        <v>6</v>
      </c>
      <c r="B13" s="85" t="s">
        <v>45</v>
      </c>
      <c r="C13" s="101" t="s">
        <v>134</v>
      </c>
      <c r="D13" s="73">
        <v>38</v>
      </c>
      <c r="E13" s="50">
        <v>34</v>
      </c>
      <c r="F13" s="89">
        <v>31</v>
      </c>
      <c r="G13" s="50">
        <v>36</v>
      </c>
      <c r="H13" s="50"/>
      <c r="I13" s="89">
        <v>27</v>
      </c>
      <c r="J13" s="50">
        <v>35</v>
      </c>
      <c r="K13" s="89">
        <v>24</v>
      </c>
      <c r="L13" s="50">
        <v>31</v>
      </c>
      <c r="M13" s="89">
        <v>25</v>
      </c>
      <c r="N13" s="31">
        <f>SUM(D13:M13)-I13-K13-F13-M13</f>
        <v>174</v>
      </c>
      <c r="O13" s="38"/>
      <c r="P13" s="89">
        <v>81</v>
      </c>
      <c r="Q13" s="50">
        <v>68</v>
      </c>
      <c r="R13" s="89">
        <v>86</v>
      </c>
      <c r="S13" s="50">
        <v>72</v>
      </c>
      <c r="T13" s="50">
        <v>68</v>
      </c>
      <c r="U13" s="50">
        <v>71</v>
      </c>
      <c r="V13" s="89">
        <v>81</v>
      </c>
      <c r="W13" s="50"/>
      <c r="X13" s="50">
        <v>76</v>
      </c>
      <c r="Y13" s="105">
        <v>77</v>
      </c>
      <c r="Z13" s="33">
        <f>SUM(P13:Y13)-R13-P13-V13-Y13</f>
        <v>355</v>
      </c>
      <c r="AA13" s="39"/>
      <c r="AB13" s="35">
        <f t="shared" si="0"/>
        <v>181</v>
      </c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pans="1:256" s="3" customFormat="1" x14ac:dyDescent="0.25">
      <c r="A14" s="68">
        <v>7</v>
      </c>
      <c r="B14" s="85" t="s">
        <v>19</v>
      </c>
      <c r="C14" s="101" t="s">
        <v>134</v>
      </c>
      <c r="D14" s="90">
        <v>34</v>
      </c>
      <c r="E14" s="89">
        <v>34</v>
      </c>
      <c r="F14" s="89">
        <v>35</v>
      </c>
      <c r="G14" s="50">
        <v>37</v>
      </c>
      <c r="H14" s="89">
        <v>36</v>
      </c>
      <c r="I14" s="50">
        <v>36</v>
      </c>
      <c r="J14" s="50">
        <v>36</v>
      </c>
      <c r="K14" s="50">
        <v>42</v>
      </c>
      <c r="L14" s="89">
        <v>28</v>
      </c>
      <c r="M14" s="50">
        <v>40</v>
      </c>
      <c r="N14" s="31">
        <f>SUM(D14:M14)-D14-E14-F14-L14-H14</f>
        <v>191</v>
      </c>
      <c r="O14" s="32"/>
      <c r="P14" s="50"/>
      <c r="Q14" s="50">
        <v>78</v>
      </c>
      <c r="R14" s="50"/>
      <c r="S14" s="50">
        <v>75</v>
      </c>
      <c r="T14" s="50">
        <v>71</v>
      </c>
      <c r="U14" s="50">
        <v>74</v>
      </c>
      <c r="V14" s="89">
        <v>85</v>
      </c>
      <c r="W14" s="50">
        <v>75</v>
      </c>
      <c r="X14" s="50"/>
      <c r="Y14" s="53"/>
      <c r="Z14" s="33">
        <f>SUM(P14:Y14)-V14</f>
        <v>373</v>
      </c>
      <c r="AA14" s="34"/>
      <c r="AB14" s="35">
        <f t="shared" si="0"/>
        <v>182</v>
      </c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 s="3" customFormat="1" x14ac:dyDescent="0.25">
      <c r="A15" s="68">
        <v>8</v>
      </c>
      <c r="B15" s="85" t="s">
        <v>47</v>
      </c>
      <c r="C15" s="101" t="s">
        <v>135</v>
      </c>
      <c r="D15" s="73">
        <v>36</v>
      </c>
      <c r="E15" s="50">
        <v>35</v>
      </c>
      <c r="F15" s="89">
        <v>34</v>
      </c>
      <c r="G15" s="89">
        <v>30</v>
      </c>
      <c r="H15" s="50">
        <v>37</v>
      </c>
      <c r="I15" s="89">
        <v>31</v>
      </c>
      <c r="J15" s="50">
        <v>36</v>
      </c>
      <c r="K15" s="50"/>
      <c r="L15" s="89">
        <v>21</v>
      </c>
      <c r="M15" s="50">
        <v>34</v>
      </c>
      <c r="N15" s="31">
        <f>SUM(D15:M15)-G15-I15-L15-F15</f>
        <v>178</v>
      </c>
      <c r="O15" s="32"/>
      <c r="P15" s="105">
        <v>80</v>
      </c>
      <c r="Q15" s="89">
        <v>87</v>
      </c>
      <c r="R15" s="50">
        <v>73</v>
      </c>
      <c r="S15" s="50">
        <v>67</v>
      </c>
      <c r="T15" s="50">
        <v>69</v>
      </c>
      <c r="U15" s="89">
        <v>83</v>
      </c>
      <c r="V15" s="107">
        <v>80</v>
      </c>
      <c r="W15" s="50">
        <v>74</v>
      </c>
      <c r="X15" s="50"/>
      <c r="Y15" s="53"/>
      <c r="Z15" s="33">
        <f>SUM(P15:Y15)-Q15-U15-P15</f>
        <v>363</v>
      </c>
      <c r="AA15" s="37"/>
      <c r="AB15" s="35">
        <f t="shared" si="0"/>
        <v>185</v>
      </c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s="3" customFormat="1" x14ac:dyDescent="0.25">
      <c r="A16" s="68">
        <v>9</v>
      </c>
      <c r="B16" s="109" t="s">
        <v>20</v>
      </c>
      <c r="C16" s="101" t="s">
        <v>134</v>
      </c>
      <c r="D16" s="73">
        <v>33</v>
      </c>
      <c r="E16" s="50">
        <v>38</v>
      </c>
      <c r="F16" s="89">
        <v>31</v>
      </c>
      <c r="G16" s="89">
        <v>27</v>
      </c>
      <c r="H16" s="89">
        <v>30</v>
      </c>
      <c r="I16" s="50">
        <v>34</v>
      </c>
      <c r="J16" s="50">
        <v>36</v>
      </c>
      <c r="K16" s="89">
        <v>31</v>
      </c>
      <c r="L16" s="50">
        <v>32</v>
      </c>
      <c r="M16" s="89">
        <v>28</v>
      </c>
      <c r="N16" s="31">
        <f>SUM(D16:M16)-G16-H16-F16-K16-M16</f>
        <v>173</v>
      </c>
      <c r="O16" s="38"/>
      <c r="P16" s="89">
        <v>80</v>
      </c>
      <c r="Q16" s="50">
        <v>70</v>
      </c>
      <c r="R16" s="89">
        <v>76</v>
      </c>
      <c r="S16" s="89">
        <v>73</v>
      </c>
      <c r="T16" s="50">
        <v>72</v>
      </c>
      <c r="U16" s="50">
        <v>72</v>
      </c>
      <c r="V16" s="89">
        <v>79</v>
      </c>
      <c r="W16" s="89">
        <v>78</v>
      </c>
      <c r="X16" s="50">
        <v>73</v>
      </c>
      <c r="Y16" s="53">
        <v>72</v>
      </c>
      <c r="Z16" s="33">
        <f>SUM(P16:Y16)-P16-V16-W16-R16-S16</f>
        <v>359</v>
      </c>
      <c r="AA16" s="39"/>
      <c r="AB16" s="35">
        <f t="shared" si="0"/>
        <v>186</v>
      </c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s="3" customFormat="1" x14ac:dyDescent="0.25">
      <c r="A17" s="68">
        <v>10</v>
      </c>
      <c r="B17" s="85" t="s">
        <v>48</v>
      </c>
      <c r="C17" s="101" t="s">
        <v>135</v>
      </c>
      <c r="D17" s="73">
        <v>36</v>
      </c>
      <c r="E17" s="89">
        <v>30</v>
      </c>
      <c r="F17" s="89">
        <v>17</v>
      </c>
      <c r="G17" s="50">
        <v>35</v>
      </c>
      <c r="H17" s="89">
        <v>26</v>
      </c>
      <c r="I17" s="50">
        <v>36</v>
      </c>
      <c r="J17" s="50">
        <v>40</v>
      </c>
      <c r="K17" s="50">
        <v>41</v>
      </c>
      <c r="L17" s="89">
        <v>31</v>
      </c>
      <c r="M17" s="50"/>
      <c r="N17" s="31">
        <f>SUM(D17:M17)-F17-H17-E17-L17</f>
        <v>188</v>
      </c>
      <c r="O17" s="32"/>
      <c r="P17" s="89">
        <v>86</v>
      </c>
      <c r="Q17" s="50"/>
      <c r="R17" s="89">
        <v>81</v>
      </c>
      <c r="S17" s="89">
        <v>83</v>
      </c>
      <c r="T17" s="50"/>
      <c r="U17" s="50">
        <v>77</v>
      </c>
      <c r="V17" s="50">
        <v>67</v>
      </c>
      <c r="W17" s="50">
        <v>79</v>
      </c>
      <c r="X17" s="50">
        <v>73</v>
      </c>
      <c r="Y17" s="50">
        <v>78</v>
      </c>
      <c r="Z17" s="33">
        <f>SUM(P17:Y17)-P17-S17-R17</f>
        <v>374</v>
      </c>
      <c r="AA17" s="34"/>
      <c r="AB17" s="35">
        <f t="shared" si="0"/>
        <v>186</v>
      </c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s="3" customFormat="1" x14ac:dyDescent="0.25">
      <c r="A18" s="68">
        <v>11</v>
      </c>
      <c r="B18" s="85" t="s">
        <v>66</v>
      </c>
      <c r="C18" s="101" t="s">
        <v>135</v>
      </c>
      <c r="D18" s="90">
        <v>29</v>
      </c>
      <c r="E18" s="89">
        <v>34</v>
      </c>
      <c r="F18" s="89">
        <v>34</v>
      </c>
      <c r="G18" s="50">
        <v>37</v>
      </c>
      <c r="H18" s="50">
        <v>35</v>
      </c>
      <c r="I18" s="89">
        <v>31</v>
      </c>
      <c r="J18" s="50">
        <v>42</v>
      </c>
      <c r="K18" s="50">
        <v>36</v>
      </c>
      <c r="L18" s="50"/>
      <c r="M18" s="50">
        <v>38</v>
      </c>
      <c r="N18" s="31">
        <f>SUM(D18:M18)-D18-I18-E18-F18</f>
        <v>188</v>
      </c>
      <c r="O18" s="38"/>
      <c r="P18" s="50"/>
      <c r="Q18" s="50"/>
      <c r="R18" s="50"/>
      <c r="S18" s="50">
        <v>75</v>
      </c>
      <c r="T18" s="50">
        <v>71</v>
      </c>
      <c r="U18" s="89">
        <v>84</v>
      </c>
      <c r="V18" s="50">
        <v>73</v>
      </c>
      <c r="W18" s="50">
        <v>79</v>
      </c>
      <c r="X18" s="50"/>
      <c r="Y18" s="51">
        <v>76</v>
      </c>
      <c r="Z18" s="33">
        <f>SUM(P18:Y18)-U18</f>
        <v>374</v>
      </c>
      <c r="AA18" s="42"/>
      <c r="AB18" s="35">
        <f t="shared" si="0"/>
        <v>186</v>
      </c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s="3" customFormat="1" x14ac:dyDescent="0.25">
      <c r="A19" s="68">
        <v>12</v>
      </c>
      <c r="B19" s="85" t="s">
        <v>50</v>
      </c>
      <c r="C19" s="101" t="s">
        <v>135</v>
      </c>
      <c r="D19" s="73">
        <v>35</v>
      </c>
      <c r="E19" s="50">
        <v>42</v>
      </c>
      <c r="F19" s="89">
        <v>30</v>
      </c>
      <c r="G19" s="89">
        <v>31</v>
      </c>
      <c r="H19" s="50">
        <v>35</v>
      </c>
      <c r="I19" s="89">
        <v>34</v>
      </c>
      <c r="J19" s="50"/>
      <c r="K19" s="50">
        <v>35</v>
      </c>
      <c r="L19" s="50">
        <v>34</v>
      </c>
      <c r="M19" s="89">
        <v>31</v>
      </c>
      <c r="N19" s="31">
        <f>SUM(D19:M19)-F19-G19-I19-M19</f>
        <v>181</v>
      </c>
      <c r="O19" s="32"/>
      <c r="P19" s="50">
        <v>79</v>
      </c>
      <c r="Q19" s="50">
        <v>65</v>
      </c>
      <c r="R19" s="50"/>
      <c r="S19" s="50">
        <v>69</v>
      </c>
      <c r="T19" s="50">
        <v>76</v>
      </c>
      <c r="U19" s="108">
        <v>83</v>
      </c>
      <c r="V19" s="89">
        <v>89</v>
      </c>
      <c r="W19" s="89">
        <v>83</v>
      </c>
      <c r="X19" s="89">
        <v>88</v>
      </c>
      <c r="Y19" s="53">
        <v>78</v>
      </c>
      <c r="Z19" s="33">
        <f>SUM(P19:Y19)-V19-U19-X19-W19</f>
        <v>367</v>
      </c>
      <c r="AA19" s="34"/>
      <c r="AB19" s="35">
        <f t="shared" si="0"/>
        <v>186</v>
      </c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pans="1:256" s="3" customFormat="1" x14ac:dyDescent="0.25">
      <c r="A20" s="69">
        <v>13</v>
      </c>
      <c r="B20" s="85" t="s">
        <v>24</v>
      </c>
      <c r="C20" s="101" t="s">
        <v>134</v>
      </c>
      <c r="D20" s="90">
        <v>31</v>
      </c>
      <c r="E20" s="50">
        <v>41</v>
      </c>
      <c r="F20" s="89">
        <v>32</v>
      </c>
      <c r="G20" s="50">
        <v>33</v>
      </c>
      <c r="H20" s="89">
        <v>32</v>
      </c>
      <c r="I20" s="50">
        <v>34</v>
      </c>
      <c r="J20" s="50"/>
      <c r="K20" s="50">
        <v>41</v>
      </c>
      <c r="L20" s="89">
        <v>32</v>
      </c>
      <c r="M20" s="50">
        <v>35</v>
      </c>
      <c r="N20" s="31">
        <f>SUM(D20:M20)-D20-F20-H20-L20</f>
        <v>184</v>
      </c>
      <c r="O20" s="32"/>
      <c r="P20" s="105">
        <v>86</v>
      </c>
      <c r="Q20" s="89">
        <v>79</v>
      </c>
      <c r="R20" s="89">
        <v>79</v>
      </c>
      <c r="S20" s="89">
        <v>85</v>
      </c>
      <c r="T20" s="50">
        <v>73</v>
      </c>
      <c r="U20" s="50">
        <v>75</v>
      </c>
      <c r="V20" s="89">
        <v>78</v>
      </c>
      <c r="W20" s="50">
        <v>71</v>
      </c>
      <c r="X20" s="50">
        <v>78</v>
      </c>
      <c r="Y20" s="50">
        <v>74</v>
      </c>
      <c r="Z20" s="33">
        <f>SUM(P20:Y20)-P20-S20-Q20-R20-V20</f>
        <v>371</v>
      </c>
      <c r="AA20" s="34"/>
      <c r="AB20" s="35">
        <f t="shared" si="0"/>
        <v>187</v>
      </c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spans="1:256" s="3" customFormat="1" x14ac:dyDescent="0.25">
      <c r="A21" s="69">
        <v>14</v>
      </c>
      <c r="B21" s="85" t="s">
        <v>14</v>
      </c>
      <c r="C21" s="101" t="s">
        <v>134</v>
      </c>
      <c r="D21" s="73">
        <v>35</v>
      </c>
      <c r="E21" s="50">
        <v>33</v>
      </c>
      <c r="F21" s="89">
        <v>30</v>
      </c>
      <c r="G21" s="50"/>
      <c r="H21" s="50">
        <v>34</v>
      </c>
      <c r="I21" s="50">
        <v>33</v>
      </c>
      <c r="J21" s="50">
        <v>41</v>
      </c>
      <c r="K21" s="105">
        <v>30</v>
      </c>
      <c r="L21" s="50"/>
      <c r="M21" s="89">
        <v>27</v>
      </c>
      <c r="N21" s="31">
        <f>SUM(D21:M21)-F21-K21-M21</f>
        <v>176</v>
      </c>
      <c r="O21" s="38"/>
      <c r="P21" s="50"/>
      <c r="Q21" s="50">
        <v>74</v>
      </c>
      <c r="R21" s="50">
        <v>74</v>
      </c>
      <c r="S21" s="50">
        <v>68</v>
      </c>
      <c r="T21" s="50">
        <v>75</v>
      </c>
      <c r="U21" s="50"/>
      <c r="V21" s="50">
        <v>73</v>
      </c>
      <c r="W21" s="89">
        <v>90</v>
      </c>
      <c r="X21" s="50"/>
      <c r="Y21" s="53"/>
      <c r="Z21" s="33">
        <f>SUM(P21:Y21)-W21</f>
        <v>364</v>
      </c>
      <c r="AA21" s="39"/>
      <c r="AB21" s="35">
        <f t="shared" si="0"/>
        <v>188</v>
      </c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</row>
    <row r="22" spans="1:256" s="3" customFormat="1" x14ac:dyDescent="0.25">
      <c r="A22" s="68">
        <v>15</v>
      </c>
      <c r="B22" s="85" t="s">
        <v>60</v>
      </c>
      <c r="C22" s="101" t="s">
        <v>135</v>
      </c>
      <c r="D22" s="90">
        <v>31</v>
      </c>
      <c r="E22" s="50">
        <v>39</v>
      </c>
      <c r="F22" s="50">
        <v>37</v>
      </c>
      <c r="G22" s="89">
        <v>34</v>
      </c>
      <c r="H22" s="50">
        <v>40</v>
      </c>
      <c r="I22" s="89">
        <v>33</v>
      </c>
      <c r="J22" s="89">
        <v>33</v>
      </c>
      <c r="K22" s="50">
        <v>36</v>
      </c>
      <c r="L22" s="89">
        <v>31</v>
      </c>
      <c r="M22" s="50">
        <v>34</v>
      </c>
      <c r="N22" s="31">
        <f>SUM(D22:M22)-D22-I22-J22-L22-G22</f>
        <v>186</v>
      </c>
      <c r="O22" s="38"/>
      <c r="P22" s="89">
        <v>77</v>
      </c>
      <c r="Q22" s="89">
        <v>77</v>
      </c>
      <c r="R22" s="89">
        <v>77</v>
      </c>
      <c r="S22" s="50">
        <v>77</v>
      </c>
      <c r="T22" s="89">
        <v>85</v>
      </c>
      <c r="U22" s="50">
        <v>76</v>
      </c>
      <c r="V22" s="50">
        <v>77</v>
      </c>
      <c r="W22" s="89">
        <v>88</v>
      </c>
      <c r="X22" s="50">
        <v>75</v>
      </c>
      <c r="Y22" s="50">
        <v>69</v>
      </c>
      <c r="Z22" s="33">
        <f>SUM(P22:Y22)-T22-P22-W22-Q22-R22</f>
        <v>374</v>
      </c>
      <c r="AA22" s="37"/>
      <c r="AB22" s="35">
        <f t="shared" si="0"/>
        <v>188</v>
      </c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</row>
    <row r="23" spans="1:256" s="15" customFormat="1" ht="19.05" customHeight="1" x14ac:dyDescent="0.25">
      <c r="A23" s="68">
        <v>16</v>
      </c>
      <c r="B23" s="85" t="s">
        <v>95</v>
      </c>
      <c r="C23" s="101" t="s">
        <v>134</v>
      </c>
      <c r="D23" s="53"/>
      <c r="E23" s="50"/>
      <c r="F23" s="50"/>
      <c r="G23" s="50"/>
      <c r="H23" s="50">
        <v>39</v>
      </c>
      <c r="I23" s="50">
        <v>35</v>
      </c>
      <c r="J23" s="50">
        <v>31</v>
      </c>
      <c r="K23" s="50">
        <v>34</v>
      </c>
      <c r="L23" s="50">
        <v>37</v>
      </c>
      <c r="M23" s="50"/>
      <c r="N23" s="31">
        <f>SUM(D23:M23)</f>
        <v>176</v>
      </c>
      <c r="O23" s="38"/>
      <c r="P23" s="50"/>
      <c r="Q23" s="89">
        <v>77</v>
      </c>
      <c r="R23" s="50">
        <v>77</v>
      </c>
      <c r="S23" s="50">
        <v>69</v>
      </c>
      <c r="T23" s="50">
        <v>69</v>
      </c>
      <c r="U23" s="50"/>
      <c r="V23" s="50">
        <v>73</v>
      </c>
      <c r="W23" s="50"/>
      <c r="X23" s="50"/>
      <c r="Y23" s="53">
        <v>77</v>
      </c>
      <c r="Z23" s="33">
        <f>SUM(P23:Y23)-Q23</f>
        <v>365</v>
      </c>
      <c r="AA23" s="39"/>
      <c r="AB23" s="35">
        <f t="shared" si="0"/>
        <v>189</v>
      </c>
    </row>
    <row r="24" spans="1:256" s="15" customFormat="1" ht="19.05" customHeight="1" x14ac:dyDescent="0.25">
      <c r="A24" s="68">
        <v>17</v>
      </c>
      <c r="B24" s="85" t="s">
        <v>49</v>
      </c>
      <c r="C24" s="101" t="s">
        <v>135</v>
      </c>
      <c r="D24" s="73">
        <v>35</v>
      </c>
      <c r="E24" s="50">
        <v>37</v>
      </c>
      <c r="F24" s="89">
        <v>24</v>
      </c>
      <c r="G24" s="89">
        <v>28</v>
      </c>
      <c r="H24" s="89">
        <v>30</v>
      </c>
      <c r="I24" s="50">
        <v>43</v>
      </c>
      <c r="J24" s="50">
        <v>35</v>
      </c>
      <c r="K24" s="50"/>
      <c r="L24" s="89">
        <v>31</v>
      </c>
      <c r="M24" s="50">
        <v>34</v>
      </c>
      <c r="N24" s="31">
        <f>SUM(D24:M24)-F24-G24-H24-L24</f>
        <v>184</v>
      </c>
      <c r="O24" s="38"/>
      <c r="P24" s="89">
        <v>83</v>
      </c>
      <c r="Q24" s="50">
        <v>73</v>
      </c>
      <c r="R24" s="50">
        <v>72</v>
      </c>
      <c r="S24" s="89">
        <v>78</v>
      </c>
      <c r="T24" s="89">
        <v>89</v>
      </c>
      <c r="U24" s="50">
        <v>75</v>
      </c>
      <c r="V24" s="89">
        <v>77</v>
      </c>
      <c r="W24" s="50">
        <v>77</v>
      </c>
      <c r="X24" s="50"/>
      <c r="Y24" s="53">
        <v>76</v>
      </c>
      <c r="Z24" s="33">
        <f>SUM(P24:Y24)-T24-P24-S24-V24</f>
        <v>373</v>
      </c>
      <c r="AA24" s="39"/>
      <c r="AB24" s="35">
        <f t="shared" si="0"/>
        <v>189</v>
      </c>
    </row>
    <row r="25" spans="1:256" ht="19.05" customHeight="1" x14ac:dyDescent="0.25">
      <c r="A25" s="68">
        <v>18</v>
      </c>
      <c r="B25" s="85" t="s">
        <v>65</v>
      </c>
      <c r="C25" s="101" t="s">
        <v>135</v>
      </c>
      <c r="D25" s="90">
        <v>29</v>
      </c>
      <c r="E25" s="50"/>
      <c r="F25" s="50">
        <v>36</v>
      </c>
      <c r="G25" s="89">
        <v>28</v>
      </c>
      <c r="H25" s="50">
        <v>31</v>
      </c>
      <c r="I25" s="50">
        <v>33</v>
      </c>
      <c r="J25" s="50">
        <v>39</v>
      </c>
      <c r="K25" s="50"/>
      <c r="L25" s="89">
        <v>28</v>
      </c>
      <c r="M25" s="50">
        <v>36</v>
      </c>
      <c r="N25" s="31">
        <f>SUM(D25:M25)-G25-L25-D25</f>
        <v>175</v>
      </c>
      <c r="O25" s="32"/>
      <c r="P25" s="105">
        <v>88</v>
      </c>
      <c r="Q25" s="50">
        <v>74</v>
      </c>
      <c r="R25" s="50">
        <v>72</v>
      </c>
      <c r="S25" s="50">
        <v>76</v>
      </c>
      <c r="T25" s="50">
        <v>68</v>
      </c>
      <c r="U25" s="89">
        <v>86</v>
      </c>
      <c r="V25" s="89">
        <v>82</v>
      </c>
      <c r="W25" s="50">
        <v>74</v>
      </c>
      <c r="X25" s="89">
        <v>86</v>
      </c>
      <c r="Y25" s="89">
        <v>84</v>
      </c>
      <c r="Z25" s="33">
        <f>SUM(P25:Y25)-P25-U25-V25-X25-Y25</f>
        <v>364</v>
      </c>
      <c r="AA25" s="34"/>
      <c r="AB25" s="35">
        <f t="shared" si="0"/>
        <v>189</v>
      </c>
      <c r="AC25" s="8"/>
    </row>
    <row r="26" spans="1:256" ht="19.05" customHeight="1" x14ac:dyDescent="0.25">
      <c r="A26" s="68">
        <v>19</v>
      </c>
      <c r="B26" s="85" t="s">
        <v>79</v>
      </c>
      <c r="C26" s="101" t="s">
        <v>134</v>
      </c>
      <c r="D26" s="53"/>
      <c r="E26" s="50">
        <v>31</v>
      </c>
      <c r="F26" s="50">
        <v>33</v>
      </c>
      <c r="G26" s="50"/>
      <c r="H26" s="50">
        <v>36</v>
      </c>
      <c r="I26" s="89">
        <v>27</v>
      </c>
      <c r="J26" s="89">
        <v>26</v>
      </c>
      <c r="K26" s="50">
        <v>33</v>
      </c>
      <c r="L26" s="89">
        <v>26</v>
      </c>
      <c r="M26" s="50">
        <v>37</v>
      </c>
      <c r="N26" s="31">
        <f>SUM(D26:M26)-J26-L26-I26</f>
        <v>170</v>
      </c>
      <c r="O26" s="38"/>
      <c r="P26" s="53">
        <v>73</v>
      </c>
      <c r="Q26" s="50">
        <v>73</v>
      </c>
      <c r="R26" s="89">
        <v>79</v>
      </c>
      <c r="S26" s="50">
        <v>72</v>
      </c>
      <c r="T26" s="50">
        <v>67</v>
      </c>
      <c r="U26" s="89">
        <v>76</v>
      </c>
      <c r="V26" s="89">
        <v>84</v>
      </c>
      <c r="W26" s="89">
        <v>75</v>
      </c>
      <c r="X26" s="50">
        <v>75</v>
      </c>
      <c r="Y26" s="89">
        <v>76</v>
      </c>
      <c r="Z26" s="33">
        <f>SUM(P26:Y26)-R26-V26-U26-W26-Y26</f>
        <v>360</v>
      </c>
      <c r="AA26" s="39"/>
      <c r="AB26" s="35">
        <f t="shared" si="0"/>
        <v>190</v>
      </c>
      <c r="AC26" s="8"/>
    </row>
    <row r="27" spans="1:256" ht="19.05" customHeight="1" x14ac:dyDescent="0.25">
      <c r="A27" s="68">
        <v>20</v>
      </c>
      <c r="B27" s="85" t="s">
        <v>46</v>
      </c>
      <c r="C27" s="101" t="s">
        <v>134</v>
      </c>
      <c r="D27" s="90">
        <v>36</v>
      </c>
      <c r="E27" s="50">
        <v>39</v>
      </c>
      <c r="F27" s="89">
        <v>36</v>
      </c>
      <c r="G27" s="50">
        <v>37</v>
      </c>
      <c r="H27" s="50">
        <v>36</v>
      </c>
      <c r="I27" s="89">
        <v>32</v>
      </c>
      <c r="J27" s="50">
        <v>37</v>
      </c>
      <c r="K27" s="50">
        <v>40</v>
      </c>
      <c r="L27" s="89">
        <v>28</v>
      </c>
      <c r="M27" s="89">
        <v>33</v>
      </c>
      <c r="N27" s="31">
        <f>SUM(D27:M27)-I27-D27-F27-L27-M27</f>
        <v>189</v>
      </c>
      <c r="O27" s="38"/>
      <c r="P27" s="50">
        <v>81</v>
      </c>
      <c r="Q27" s="50">
        <v>68</v>
      </c>
      <c r="R27" s="50">
        <v>78</v>
      </c>
      <c r="S27" s="50"/>
      <c r="T27" s="50">
        <v>76</v>
      </c>
      <c r="U27" s="50"/>
      <c r="V27" s="50">
        <v>76</v>
      </c>
      <c r="W27" s="89">
        <v>87</v>
      </c>
      <c r="X27" s="50"/>
      <c r="Y27" s="53"/>
      <c r="Z27" s="33">
        <f>SUM(P27:Y27)-W27</f>
        <v>379</v>
      </c>
      <c r="AA27" s="39"/>
      <c r="AB27" s="35">
        <f t="shared" si="0"/>
        <v>190</v>
      </c>
      <c r="AC27" s="8"/>
    </row>
    <row r="28" spans="1:256" ht="19.05" customHeight="1" x14ac:dyDescent="0.25">
      <c r="A28" s="68">
        <v>21</v>
      </c>
      <c r="B28" s="85" t="s">
        <v>53</v>
      </c>
      <c r="C28" s="101" t="s">
        <v>135</v>
      </c>
      <c r="D28" s="73">
        <v>33</v>
      </c>
      <c r="E28" s="50">
        <v>33</v>
      </c>
      <c r="F28" s="50"/>
      <c r="G28" s="50">
        <v>40</v>
      </c>
      <c r="H28" s="89">
        <v>32</v>
      </c>
      <c r="I28" s="50"/>
      <c r="J28" s="50">
        <v>39</v>
      </c>
      <c r="K28" s="50">
        <v>40</v>
      </c>
      <c r="L28" s="50"/>
      <c r="M28" s="50"/>
      <c r="N28" s="31">
        <f>SUM(D28:M28)-H28</f>
        <v>185</v>
      </c>
      <c r="O28" s="38"/>
      <c r="P28" s="89">
        <v>85</v>
      </c>
      <c r="Q28" s="50">
        <v>77</v>
      </c>
      <c r="R28" s="89">
        <v>81</v>
      </c>
      <c r="S28" s="50">
        <v>74</v>
      </c>
      <c r="T28" s="89">
        <v>80</v>
      </c>
      <c r="U28" s="50">
        <v>71</v>
      </c>
      <c r="V28" s="50">
        <v>78</v>
      </c>
      <c r="W28" s="89">
        <v>79</v>
      </c>
      <c r="X28" s="50">
        <v>76</v>
      </c>
      <c r="Y28" s="105">
        <v>82</v>
      </c>
      <c r="Z28" s="33">
        <f>SUM(P28:Y28)-P28-R28-T28-W28-Y28</f>
        <v>376</v>
      </c>
      <c r="AA28" s="39"/>
      <c r="AB28" s="35">
        <f t="shared" si="0"/>
        <v>191</v>
      </c>
      <c r="AC28" s="8"/>
    </row>
    <row r="29" spans="1:256" ht="19.05" customHeight="1" x14ac:dyDescent="0.25">
      <c r="A29" s="68">
        <v>22</v>
      </c>
      <c r="B29" s="85" t="s">
        <v>63</v>
      </c>
      <c r="C29" s="101" t="s">
        <v>135</v>
      </c>
      <c r="D29" s="90">
        <v>30</v>
      </c>
      <c r="E29" s="89">
        <v>33</v>
      </c>
      <c r="F29" s="89">
        <v>14</v>
      </c>
      <c r="G29" s="89">
        <v>30</v>
      </c>
      <c r="H29" s="50">
        <v>37</v>
      </c>
      <c r="I29" s="50">
        <v>35</v>
      </c>
      <c r="J29" s="50">
        <v>35</v>
      </c>
      <c r="K29" s="50">
        <v>34</v>
      </c>
      <c r="L29" s="89">
        <v>24</v>
      </c>
      <c r="M29" s="50">
        <v>33</v>
      </c>
      <c r="N29" s="31">
        <f>SUM(D29:M29)-F29-D29-G29-L29-E29</f>
        <v>174</v>
      </c>
      <c r="O29" s="38"/>
      <c r="P29" s="111">
        <v>79</v>
      </c>
      <c r="Q29" s="50">
        <v>72</v>
      </c>
      <c r="R29" s="50">
        <v>75</v>
      </c>
      <c r="S29" s="50">
        <v>72</v>
      </c>
      <c r="T29" s="89">
        <v>78</v>
      </c>
      <c r="U29" s="89">
        <v>81</v>
      </c>
      <c r="V29" s="50">
        <v>76</v>
      </c>
      <c r="W29" s="50">
        <v>71</v>
      </c>
      <c r="X29" s="50"/>
      <c r="Y29" s="105">
        <v>82</v>
      </c>
      <c r="Z29" s="33">
        <f>SUM(P29:Y29)-U29-P29-T29-Y29</f>
        <v>366</v>
      </c>
      <c r="AA29" s="42"/>
      <c r="AB29" s="35">
        <f t="shared" si="0"/>
        <v>192</v>
      </c>
      <c r="AC29" s="8"/>
    </row>
    <row r="30" spans="1:256" ht="19.05" customHeight="1" x14ac:dyDescent="0.25">
      <c r="A30" s="68">
        <v>23</v>
      </c>
      <c r="B30" s="85" t="s">
        <v>62</v>
      </c>
      <c r="C30" s="101" t="s">
        <v>135</v>
      </c>
      <c r="D30" s="90">
        <v>30</v>
      </c>
      <c r="E30" s="50">
        <v>34</v>
      </c>
      <c r="F30" s="50">
        <v>35</v>
      </c>
      <c r="G30" s="89">
        <v>25</v>
      </c>
      <c r="H30" s="89">
        <v>28</v>
      </c>
      <c r="I30" s="50">
        <v>38</v>
      </c>
      <c r="J30" s="50">
        <v>34</v>
      </c>
      <c r="K30" s="89">
        <v>26</v>
      </c>
      <c r="L30" s="50">
        <v>38</v>
      </c>
      <c r="M30" s="89">
        <v>28</v>
      </c>
      <c r="N30" s="31">
        <f>SUM(D30:M30)-G30-H30-K30-D30-M30</f>
        <v>179</v>
      </c>
      <c r="O30" s="38"/>
      <c r="P30" s="53"/>
      <c r="Q30" s="50">
        <v>66</v>
      </c>
      <c r="R30" s="89">
        <v>80</v>
      </c>
      <c r="S30" s="50">
        <v>77</v>
      </c>
      <c r="T30" s="50">
        <v>76</v>
      </c>
      <c r="U30" s="89">
        <v>89</v>
      </c>
      <c r="V30" s="89">
        <v>81</v>
      </c>
      <c r="W30" s="89">
        <v>86</v>
      </c>
      <c r="X30" s="50">
        <v>75</v>
      </c>
      <c r="Y30" s="50">
        <v>79</v>
      </c>
      <c r="Z30" s="33">
        <f>SUM(P30:Y30)-U30-W30-V30-R30</f>
        <v>373</v>
      </c>
      <c r="AA30" s="39"/>
      <c r="AB30" s="35">
        <f t="shared" si="0"/>
        <v>194</v>
      </c>
      <c r="AC30" s="8"/>
    </row>
    <row r="31" spans="1:256" ht="19.05" customHeight="1" x14ac:dyDescent="0.25">
      <c r="A31" s="68">
        <v>24</v>
      </c>
      <c r="B31" s="85" t="s">
        <v>29</v>
      </c>
      <c r="C31" s="101" t="s">
        <v>134</v>
      </c>
      <c r="D31" s="90">
        <v>30</v>
      </c>
      <c r="E31" s="50">
        <v>37</v>
      </c>
      <c r="F31" s="89">
        <v>33</v>
      </c>
      <c r="G31" s="50"/>
      <c r="H31" s="50">
        <v>35</v>
      </c>
      <c r="I31" s="50">
        <v>34</v>
      </c>
      <c r="J31" s="50"/>
      <c r="K31" s="50">
        <v>33</v>
      </c>
      <c r="L31" s="89">
        <v>31</v>
      </c>
      <c r="M31" s="50">
        <v>38</v>
      </c>
      <c r="N31" s="31">
        <f>SUM(D31:M31)-D31-L31-F31</f>
        <v>177</v>
      </c>
      <c r="O31" s="32"/>
      <c r="P31" s="89">
        <v>82</v>
      </c>
      <c r="Q31" s="89">
        <v>80</v>
      </c>
      <c r="R31" s="50">
        <v>75</v>
      </c>
      <c r="S31" s="50">
        <v>76</v>
      </c>
      <c r="T31" s="50">
        <v>74</v>
      </c>
      <c r="U31" s="89">
        <v>80</v>
      </c>
      <c r="V31" s="89">
        <v>85</v>
      </c>
      <c r="W31" s="89">
        <v>79</v>
      </c>
      <c r="X31" s="50">
        <v>73</v>
      </c>
      <c r="Y31" s="53">
        <v>74</v>
      </c>
      <c r="Z31" s="33">
        <f>SUM(P31:Y31)-P31-V31-Q31-U31-W31</f>
        <v>372</v>
      </c>
      <c r="AA31" s="34"/>
      <c r="AB31" s="35">
        <f t="shared" si="0"/>
        <v>195</v>
      </c>
      <c r="AC31" s="8"/>
    </row>
    <row r="32" spans="1:256" ht="19.05" customHeight="1" x14ac:dyDescent="0.25">
      <c r="A32" s="68">
        <v>25</v>
      </c>
      <c r="B32" s="85" t="s">
        <v>43</v>
      </c>
      <c r="C32" s="101" t="s">
        <v>134</v>
      </c>
      <c r="D32" s="90">
        <v>24</v>
      </c>
      <c r="E32" s="50">
        <v>38</v>
      </c>
      <c r="F32" s="50">
        <v>35</v>
      </c>
      <c r="G32" s="89">
        <v>32</v>
      </c>
      <c r="H32" s="50">
        <v>34</v>
      </c>
      <c r="I32" s="50"/>
      <c r="J32" s="50">
        <v>37</v>
      </c>
      <c r="K32" s="50"/>
      <c r="L32" s="50"/>
      <c r="M32" s="50">
        <v>36</v>
      </c>
      <c r="N32" s="31">
        <f>SUM(D32:M32)-D32-G32</f>
        <v>180</v>
      </c>
      <c r="O32" s="38"/>
      <c r="P32" s="53"/>
      <c r="Q32" s="50">
        <v>73</v>
      </c>
      <c r="R32" s="50">
        <v>74</v>
      </c>
      <c r="S32" s="50">
        <v>76</v>
      </c>
      <c r="T32" s="50">
        <v>76</v>
      </c>
      <c r="U32" s="89">
        <v>85</v>
      </c>
      <c r="V32" s="50"/>
      <c r="W32" s="50">
        <v>76</v>
      </c>
      <c r="X32" s="50"/>
      <c r="Y32" s="89">
        <v>82</v>
      </c>
      <c r="Z32" s="33">
        <f>SUM(P32:Y32)-U32-Y32</f>
        <v>375</v>
      </c>
      <c r="AA32" s="34"/>
      <c r="AB32" s="35">
        <f t="shared" si="0"/>
        <v>195</v>
      </c>
      <c r="AC32" s="8"/>
    </row>
    <row r="33" spans="1:29" ht="19.05" customHeight="1" x14ac:dyDescent="0.25">
      <c r="A33" s="68">
        <v>26</v>
      </c>
      <c r="B33" s="85" t="s">
        <v>33</v>
      </c>
      <c r="C33" s="101" t="s">
        <v>135</v>
      </c>
      <c r="D33" s="90">
        <v>28</v>
      </c>
      <c r="E33" s="89">
        <v>31</v>
      </c>
      <c r="F33" s="89">
        <v>20</v>
      </c>
      <c r="G33" s="50">
        <v>36</v>
      </c>
      <c r="H33" s="89">
        <v>32</v>
      </c>
      <c r="I33" s="89">
        <v>28</v>
      </c>
      <c r="J33" s="50">
        <v>36</v>
      </c>
      <c r="K33" s="50">
        <v>39</v>
      </c>
      <c r="L33" s="50">
        <v>32</v>
      </c>
      <c r="M33" s="50">
        <v>39</v>
      </c>
      <c r="N33" s="31">
        <f>SUM(D33:M33)-F33-D33-I33-E33-H33</f>
        <v>182</v>
      </c>
      <c r="O33" s="38"/>
      <c r="P33" s="89">
        <v>78</v>
      </c>
      <c r="Q33" s="50">
        <v>77</v>
      </c>
      <c r="R33" s="89">
        <v>86</v>
      </c>
      <c r="S33" s="50">
        <v>75</v>
      </c>
      <c r="T33" s="50">
        <v>74</v>
      </c>
      <c r="U33" s="50">
        <v>77</v>
      </c>
      <c r="V33" s="50">
        <v>74</v>
      </c>
      <c r="W33" s="89">
        <v>83</v>
      </c>
      <c r="X33" s="89"/>
      <c r="Y33" s="105">
        <v>88</v>
      </c>
      <c r="Z33" s="33">
        <f>SUM(P33:Y33)-R33-P33-W33-Y33</f>
        <v>377</v>
      </c>
      <c r="AA33" s="39"/>
      <c r="AB33" s="36">
        <f t="shared" si="0"/>
        <v>195</v>
      </c>
      <c r="AC33" s="8"/>
    </row>
    <row r="34" spans="1:29" ht="19.05" customHeight="1" x14ac:dyDescent="0.25">
      <c r="A34" s="68">
        <v>27</v>
      </c>
      <c r="B34" s="85" t="s">
        <v>15</v>
      </c>
      <c r="C34" s="101" t="s">
        <v>134</v>
      </c>
      <c r="D34" s="73">
        <v>35</v>
      </c>
      <c r="E34" s="50">
        <v>35</v>
      </c>
      <c r="F34" s="50">
        <v>35</v>
      </c>
      <c r="G34" s="50"/>
      <c r="H34" s="50"/>
      <c r="I34" s="50"/>
      <c r="J34" s="50">
        <v>35</v>
      </c>
      <c r="K34" s="50">
        <v>37</v>
      </c>
      <c r="L34" s="89">
        <v>32</v>
      </c>
      <c r="M34" s="50"/>
      <c r="N34" s="31">
        <f>SUM(D34:M34)-L34</f>
        <v>177</v>
      </c>
      <c r="O34" s="32"/>
      <c r="P34" s="50">
        <v>74</v>
      </c>
      <c r="Q34" s="50"/>
      <c r="R34" s="50">
        <v>74</v>
      </c>
      <c r="S34" s="50">
        <v>74</v>
      </c>
      <c r="T34" s="50">
        <v>74</v>
      </c>
      <c r="U34" s="50"/>
      <c r="V34" s="89">
        <v>83</v>
      </c>
      <c r="W34" s="50"/>
      <c r="X34" s="50">
        <v>78</v>
      </c>
      <c r="Y34" s="50"/>
      <c r="Z34" s="33">
        <f>SUM(P34:Y34)-V34</f>
        <v>374</v>
      </c>
      <c r="AA34" s="34"/>
      <c r="AB34" s="35">
        <f t="shared" si="0"/>
        <v>197</v>
      </c>
      <c r="AC34" s="8"/>
    </row>
    <row r="35" spans="1:29" ht="19.05" customHeight="1" x14ac:dyDescent="0.25">
      <c r="A35" s="68">
        <v>28</v>
      </c>
      <c r="B35" s="85" t="s">
        <v>12</v>
      </c>
      <c r="C35" s="101" t="s">
        <v>134</v>
      </c>
      <c r="D35" s="73">
        <v>36</v>
      </c>
      <c r="E35" s="89">
        <v>30</v>
      </c>
      <c r="F35" s="89">
        <v>29</v>
      </c>
      <c r="G35" s="50">
        <v>35</v>
      </c>
      <c r="H35" s="89">
        <v>30</v>
      </c>
      <c r="I35" s="50">
        <v>33</v>
      </c>
      <c r="J35" s="89">
        <v>27</v>
      </c>
      <c r="K35" s="50">
        <v>31</v>
      </c>
      <c r="L35" s="50">
        <v>30</v>
      </c>
      <c r="M35" s="89">
        <v>24</v>
      </c>
      <c r="N35" s="31">
        <f>SUM(D35:M35)-F35-J35-E35-H35-M35</f>
        <v>165</v>
      </c>
      <c r="O35" s="38"/>
      <c r="P35" s="53"/>
      <c r="Q35" s="50">
        <v>74</v>
      </c>
      <c r="R35" s="50">
        <v>70</v>
      </c>
      <c r="S35" s="50">
        <v>71</v>
      </c>
      <c r="T35" s="50">
        <v>72</v>
      </c>
      <c r="U35" s="89">
        <v>77</v>
      </c>
      <c r="V35" s="50"/>
      <c r="W35" s="89">
        <v>75</v>
      </c>
      <c r="X35" s="50"/>
      <c r="Y35" s="53">
        <v>75</v>
      </c>
      <c r="Z35" s="33">
        <f>SUM(P35:Y35)-U35-W35</f>
        <v>362</v>
      </c>
      <c r="AA35" s="39"/>
      <c r="AB35" s="35">
        <f t="shared" si="0"/>
        <v>197</v>
      </c>
      <c r="AC35" s="8"/>
    </row>
    <row r="36" spans="1:29" ht="19.05" customHeight="1" x14ac:dyDescent="0.25">
      <c r="A36" s="68">
        <v>29</v>
      </c>
      <c r="B36" s="85" t="s">
        <v>22</v>
      </c>
      <c r="C36" s="101" t="s">
        <v>134</v>
      </c>
      <c r="D36" s="73">
        <v>32</v>
      </c>
      <c r="E36" s="89">
        <v>30</v>
      </c>
      <c r="F36" s="50">
        <v>38</v>
      </c>
      <c r="G36" s="89">
        <v>28</v>
      </c>
      <c r="H36" s="50">
        <v>34</v>
      </c>
      <c r="I36" s="50">
        <v>35</v>
      </c>
      <c r="J36" s="89">
        <v>31</v>
      </c>
      <c r="K36" s="50"/>
      <c r="L36" s="50"/>
      <c r="M36" s="50">
        <v>31</v>
      </c>
      <c r="N36" s="31">
        <f>SUM(D36:M36)-G36-E36-J36</f>
        <v>170</v>
      </c>
      <c r="O36" s="32"/>
      <c r="P36" s="89">
        <v>86</v>
      </c>
      <c r="Q36" s="50">
        <v>69</v>
      </c>
      <c r="R36" s="50">
        <v>72</v>
      </c>
      <c r="S36" s="50">
        <v>72</v>
      </c>
      <c r="T36" s="50">
        <v>75</v>
      </c>
      <c r="U36" s="50"/>
      <c r="V36" s="50"/>
      <c r="W36" s="50"/>
      <c r="X36" s="50">
        <v>81</v>
      </c>
      <c r="Y36" s="105">
        <v>87</v>
      </c>
      <c r="Z36" s="33">
        <f>SUM(P36:Y36)-P36-Y36</f>
        <v>369</v>
      </c>
      <c r="AA36" s="34"/>
      <c r="AB36" s="35">
        <f t="shared" si="0"/>
        <v>199</v>
      </c>
      <c r="AC36" s="8"/>
    </row>
    <row r="37" spans="1:29" ht="19.05" customHeight="1" x14ac:dyDescent="0.25">
      <c r="A37" s="68">
        <v>30</v>
      </c>
      <c r="B37" s="85" t="s">
        <v>41</v>
      </c>
      <c r="C37" s="101" t="s">
        <v>135</v>
      </c>
      <c r="D37" s="90">
        <v>25</v>
      </c>
      <c r="E37" s="89">
        <v>29</v>
      </c>
      <c r="F37" s="50"/>
      <c r="G37" s="50">
        <v>35</v>
      </c>
      <c r="H37" s="50">
        <v>33</v>
      </c>
      <c r="I37" s="89">
        <v>26</v>
      </c>
      <c r="J37" s="50">
        <v>34</v>
      </c>
      <c r="K37" s="50">
        <v>38</v>
      </c>
      <c r="L37" s="89">
        <v>28</v>
      </c>
      <c r="M37" s="50">
        <v>30</v>
      </c>
      <c r="N37" s="31">
        <f>SUM(D37:M37)-D37-I37-L37-E37</f>
        <v>170</v>
      </c>
      <c r="O37" s="38"/>
      <c r="P37" s="53"/>
      <c r="Q37" s="89">
        <v>78</v>
      </c>
      <c r="R37" s="50">
        <v>71</v>
      </c>
      <c r="S37" s="89">
        <v>89</v>
      </c>
      <c r="T37" s="50">
        <v>75</v>
      </c>
      <c r="U37" s="50">
        <v>76</v>
      </c>
      <c r="V37" s="89">
        <v>81</v>
      </c>
      <c r="W37" s="50">
        <v>76</v>
      </c>
      <c r="X37" s="50">
        <v>72</v>
      </c>
      <c r="Y37" s="89">
        <v>77</v>
      </c>
      <c r="Z37" s="33">
        <f>SUM(P37:Y37)-S37-V37-Q37-Y37</f>
        <v>370</v>
      </c>
      <c r="AA37" s="34"/>
      <c r="AB37" s="35">
        <f t="shared" si="0"/>
        <v>200</v>
      </c>
      <c r="AC37" s="8"/>
    </row>
    <row r="38" spans="1:29" ht="19.05" customHeight="1" x14ac:dyDescent="0.25">
      <c r="A38" s="68">
        <v>31</v>
      </c>
      <c r="B38" s="85" t="s">
        <v>51</v>
      </c>
      <c r="C38" s="101" t="s">
        <v>135</v>
      </c>
      <c r="D38" s="73">
        <v>34</v>
      </c>
      <c r="E38" s="50">
        <v>33</v>
      </c>
      <c r="F38" s="89">
        <v>29</v>
      </c>
      <c r="G38" s="50"/>
      <c r="H38" s="50">
        <v>41</v>
      </c>
      <c r="I38" s="89">
        <v>28</v>
      </c>
      <c r="J38" s="50">
        <v>40</v>
      </c>
      <c r="K38" s="50">
        <v>38</v>
      </c>
      <c r="L38" s="89">
        <v>20</v>
      </c>
      <c r="M38" s="50"/>
      <c r="N38" s="31">
        <f>SUM(D38:M38)-I38-F38-L38</f>
        <v>186</v>
      </c>
      <c r="O38" s="32"/>
      <c r="P38" s="89">
        <v>84</v>
      </c>
      <c r="Q38" s="50"/>
      <c r="R38" s="50"/>
      <c r="S38" s="50">
        <v>76</v>
      </c>
      <c r="T38" s="89">
        <v>82</v>
      </c>
      <c r="U38" s="50">
        <v>72</v>
      </c>
      <c r="V38" s="50">
        <v>80</v>
      </c>
      <c r="W38" s="50">
        <v>82</v>
      </c>
      <c r="X38" s="50"/>
      <c r="Y38" s="50">
        <v>79</v>
      </c>
      <c r="Z38" s="33">
        <f>SUM(P38:Y38)-P38-T38</f>
        <v>389</v>
      </c>
      <c r="AA38" s="34"/>
      <c r="AB38" s="35">
        <f t="shared" si="0"/>
        <v>203</v>
      </c>
      <c r="AC38" s="8"/>
    </row>
    <row r="39" spans="1:29" ht="19.05" customHeight="1" x14ac:dyDescent="0.25">
      <c r="A39" s="68">
        <v>32</v>
      </c>
      <c r="B39" s="85" t="s">
        <v>39</v>
      </c>
      <c r="C39" s="101" t="s">
        <v>134</v>
      </c>
      <c r="D39" s="90">
        <v>26</v>
      </c>
      <c r="E39" s="50">
        <v>33</v>
      </c>
      <c r="F39" s="50">
        <v>36</v>
      </c>
      <c r="G39" s="89">
        <v>32</v>
      </c>
      <c r="H39" s="50">
        <v>37</v>
      </c>
      <c r="I39" s="50">
        <v>32</v>
      </c>
      <c r="J39" s="50"/>
      <c r="K39" s="50"/>
      <c r="L39" s="50">
        <v>36</v>
      </c>
      <c r="M39" s="50"/>
      <c r="N39" s="31">
        <f>SUM(D39:M39)-D39-G39</f>
        <v>174</v>
      </c>
      <c r="O39" s="38"/>
      <c r="P39" s="50"/>
      <c r="Q39" s="50"/>
      <c r="R39" s="50"/>
      <c r="S39" s="50">
        <v>81</v>
      </c>
      <c r="T39" s="50">
        <v>78</v>
      </c>
      <c r="U39" s="50">
        <v>71</v>
      </c>
      <c r="V39" s="50">
        <v>74</v>
      </c>
      <c r="W39" s="53">
        <v>75</v>
      </c>
      <c r="X39" s="50"/>
      <c r="Y39" s="50"/>
      <c r="Z39" s="33">
        <f>SUM(P39:Y39)</f>
        <v>379</v>
      </c>
      <c r="AA39" s="37"/>
      <c r="AB39" s="35">
        <f t="shared" si="0"/>
        <v>205</v>
      </c>
      <c r="AC39" s="8"/>
    </row>
    <row r="40" spans="1:29" ht="19.05" customHeight="1" x14ac:dyDescent="0.25">
      <c r="A40" s="68">
        <v>33</v>
      </c>
      <c r="B40" s="85" t="s">
        <v>56</v>
      </c>
      <c r="C40" s="101" t="s">
        <v>135</v>
      </c>
      <c r="D40" s="90">
        <v>32</v>
      </c>
      <c r="E40" s="50">
        <v>38</v>
      </c>
      <c r="F40" s="50">
        <v>37</v>
      </c>
      <c r="G40" s="50"/>
      <c r="H40" s="50">
        <v>33</v>
      </c>
      <c r="I40" s="50">
        <v>36</v>
      </c>
      <c r="J40" s="50"/>
      <c r="K40" s="50">
        <v>36</v>
      </c>
      <c r="L40" s="50"/>
      <c r="M40" s="50"/>
      <c r="N40" s="31">
        <f>SUM(D40:M40)-D40</f>
        <v>180</v>
      </c>
      <c r="O40" s="38"/>
      <c r="P40" s="53">
        <v>80</v>
      </c>
      <c r="Q40" s="50">
        <v>72</v>
      </c>
      <c r="R40" s="50">
        <v>75</v>
      </c>
      <c r="S40" s="50"/>
      <c r="T40" s="50">
        <v>74</v>
      </c>
      <c r="U40" s="89">
        <v>88</v>
      </c>
      <c r="V40" s="50">
        <v>85</v>
      </c>
      <c r="W40" s="50"/>
      <c r="X40" s="50"/>
      <c r="Y40" s="53"/>
      <c r="Z40" s="33">
        <f>SUM(P40:Y40)-U40</f>
        <v>386</v>
      </c>
      <c r="AA40" s="34"/>
      <c r="AB40" s="35">
        <f t="shared" ref="AB40:AB64" si="1">SUM(Z40)-N40</f>
        <v>206</v>
      </c>
      <c r="AC40" s="8"/>
    </row>
    <row r="41" spans="1:29" ht="19.05" customHeight="1" x14ac:dyDescent="0.25">
      <c r="A41" s="68">
        <v>34</v>
      </c>
      <c r="B41" s="85" t="s">
        <v>82</v>
      </c>
      <c r="C41" s="101" t="s">
        <v>135</v>
      </c>
      <c r="D41" s="53"/>
      <c r="E41" s="89">
        <v>25</v>
      </c>
      <c r="F41" s="50"/>
      <c r="G41" s="50">
        <v>31</v>
      </c>
      <c r="H41" s="89">
        <v>28</v>
      </c>
      <c r="I41" s="50">
        <v>35</v>
      </c>
      <c r="J41" s="50">
        <v>38</v>
      </c>
      <c r="K41" s="50">
        <v>35</v>
      </c>
      <c r="L41" s="89">
        <v>27</v>
      </c>
      <c r="M41" s="50">
        <v>36</v>
      </c>
      <c r="N41" s="31">
        <f>SUM(D41:M41)-E41-L41-H41</f>
        <v>175</v>
      </c>
      <c r="O41" s="38"/>
      <c r="P41" s="53"/>
      <c r="Q41" s="50">
        <v>78</v>
      </c>
      <c r="R41" s="50"/>
      <c r="S41" s="50">
        <v>78</v>
      </c>
      <c r="T41" s="50">
        <v>74</v>
      </c>
      <c r="U41" s="50"/>
      <c r="V41" s="50">
        <v>71</v>
      </c>
      <c r="W41" s="89">
        <v>80</v>
      </c>
      <c r="X41" s="50"/>
      <c r="Y41" s="50">
        <v>80</v>
      </c>
      <c r="Z41" s="33">
        <f>SUM(P41:Y41)-W41</f>
        <v>381</v>
      </c>
      <c r="AA41" s="34"/>
      <c r="AB41" s="35">
        <f t="shared" si="1"/>
        <v>206</v>
      </c>
      <c r="AC41" s="8"/>
    </row>
    <row r="42" spans="1:29" ht="19.05" customHeight="1" x14ac:dyDescent="0.25">
      <c r="A42" s="68">
        <v>35</v>
      </c>
      <c r="B42" s="85" t="s">
        <v>25</v>
      </c>
      <c r="C42" s="101" t="s">
        <v>134</v>
      </c>
      <c r="D42" s="90">
        <v>31</v>
      </c>
      <c r="E42" s="89">
        <v>31</v>
      </c>
      <c r="F42" s="50">
        <v>31</v>
      </c>
      <c r="G42" s="50">
        <v>36</v>
      </c>
      <c r="H42" s="50">
        <v>31</v>
      </c>
      <c r="I42" s="50">
        <v>38</v>
      </c>
      <c r="J42" s="89">
        <v>28</v>
      </c>
      <c r="K42" s="50">
        <v>34</v>
      </c>
      <c r="L42" s="89">
        <v>29</v>
      </c>
      <c r="M42" s="50"/>
      <c r="N42" s="31">
        <f>SUM(D42:M42)-D42-J42-E42-L42</f>
        <v>170</v>
      </c>
      <c r="O42" s="38"/>
      <c r="P42" s="50"/>
      <c r="Q42" s="89">
        <v>86</v>
      </c>
      <c r="R42" s="50">
        <v>73</v>
      </c>
      <c r="S42" s="50">
        <v>76</v>
      </c>
      <c r="T42" s="50">
        <v>79</v>
      </c>
      <c r="U42" s="50"/>
      <c r="V42" s="50">
        <v>79</v>
      </c>
      <c r="W42" s="50">
        <v>70</v>
      </c>
      <c r="X42" s="50"/>
      <c r="Y42" s="50"/>
      <c r="Z42" s="33">
        <f>SUM(P42:Y42)-Q42</f>
        <v>377</v>
      </c>
      <c r="AA42" s="39"/>
      <c r="AB42" s="35">
        <f t="shared" si="1"/>
        <v>207</v>
      </c>
      <c r="AC42" s="8"/>
    </row>
    <row r="43" spans="1:29" ht="19.05" customHeight="1" x14ac:dyDescent="0.25">
      <c r="A43" s="68">
        <v>36</v>
      </c>
      <c r="B43" s="85" t="s">
        <v>52</v>
      </c>
      <c r="C43" s="101" t="s">
        <v>135</v>
      </c>
      <c r="D43" s="73">
        <v>34</v>
      </c>
      <c r="E43" s="50"/>
      <c r="F43" s="50">
        <v>30</v>
      </c>
      <c r="G43" s="50"/>
      <c r="H43" s="89">
        <v>27</v>
      </c>
      <c r="I43" s="50">
        <v>32</v>
      </c>
      <c r="J43" s="50"/>
      <c r="K43" s="50"/>
      <c r="L43" s="50">
        <v>30</v>
      </c>
      <c r="M43" s="50">
        <v>35</v>
      </c>
      <c r="N43" s="31">
        <f>SUM(D43:M43)-H43</f>
        <v>161</v>
      </c>
      <c r="O43" s="38"/>
      <c r="P43" s="50"/>
      <c r="Q43" s="50">
        <v>67</v>
      </c>
      <c r="R43" s="50">
        <v>73</v>
      </c>
      <c r="S43" s="50">
        <v>80</v>
      </c>
      <c r="T43" s="50">
        <v>72</v>
      </c>
      <c r="U43" s="50"/>
      <c r="V43" s="50"/>
      <c r="W43" s="89">
        <v>89</v>
      </c>
      <c r="X43" s="50"/>
      <c r="Y43" s="50">
        <v>76</v>
      </c>
      <c r="Z43" s="33">
        <f>SUM(P43:Y43)-W43</f>
        <v>368</v>
      </c>
      <c r="AA43" s="39"/>
      <c r="AB43" s="35">
        <f t="shared" si="1"/>
        <v>207</v>
      </c>
      <c r="AC43" s="8"/>
    </row>
    <row r="44" spans="1:29" ht="19.05" customHeight="1" x14ac:dyDescent="0.25">
      <c r="A44" s="68">
        <v>37</v>
      </c>
      <c r="B44" s="85" t="s">
        <v>72</v>
      </c>
      <c r="C44" s="101" t="s">
        <v>135</v>
      </c>
      <c r="D44" s="106">
        <v>27</v>
      </c>
      <c r="E44" s="50"/>
      <c r="F44" s="89">
        <v>23</v>
      </c>
      <c r="G44" s="50"/>
      <c r="H44" s="50">
        <v>39</v>
      </c>
      <c r="I44" s="50">
        <v>35</v>
      </c>
      <c r="J44" s="50">
        <v>33</v>
      </c>
      <c r="K44" s="50">
        <v>29</v>
      </c>
      <c r="L44" s="50"/>
      <c r="M44" s="50">
        <v>27</v>
      </c>
      <c r="N44" s="31">
        <f>SUM(D44:M44)-F44-D44</f>
        <v>163</v>
      </c>
      <c r="O44" s="32"/>
      <c r="P44" s="89">
        <v>80</v>
      </c>
      <c r="Q44" s="50">
        <v>79</v>
      </c>
      <c r="R44" s="89">
        <v>79</v>
      </c>
      <c r="S44" s="89">
        <v>81</v>
      </c>
      <c r="T44" s="50">
        <v>66</v>
      </c>
      <c r="U44" s="89">
        <v>83</v>
      </c>
      <c r="V44" s="50"/>
      <c r="W44" s="50">
        <v>76</v>
      </c>
      <c r="X44" s="50">
        <v>73</v>
      </c>
      <c r="Y44" s="50">
        <v>77</v>
      </c>
      <c r="Z44" s="33">
        <f>SUM(P44:Y44)-U44-S44-P44-R44</f>
        <v>371</v>
      </c>
      <c r="AA44" s="37"/>
      <c r="AB44" s="35">
        <f t="shared" si="1"/>
        <v>208</v>
      </c>
      <c r="AC44" s="8"/>
    </row>
    <row r="45" spans="1:29" ht="19.05" customHeight="1" x14ac:dyDescent="0.25">
      <c r="A45" s="68">
        <v>38</v>
      </c>
      <c r="B45" s="85" t="s">
        <v>77</v>
      </c>
      <c r="C45" s="101" t="s">
        <v>134</v>
      </c>
      <c r="D45" s="53"/>
      <c r="E45" s="50">
        <v>33</v>
      </c>
      <c r="F45" s="50">
        <v>30</v>
      </c>
      <c r="G45" s="50"/>
      <c r="H45" s="50">
        <v>39</v>
      </c>
      <c r="I45" s="50">
        <v>31</v>
      </c>
      <c r="J45" s="50"/>
      <c r="K45" s="50">
        <v>30</v>
      </c>
      <c r="L45" s="50"/>
      <c r="M45" s="50"/>
      <c r="N45" s="31">
        <f>SUM(D45:M45)</f>
        <v>163</v>
      </c>
      <c r="O45" s="38"/>
      <c r="P45" s="89">
        <v>78</v>
      </c>
      <c r="Q45" s="50"/>
      <c r="R45" s="50">
        <v>74</v>
      </c>
      <c r="S45" s="50"/>
      <c r="T45" s="50">
        <v>77</v>
      </c>
      <c r="U45" s="50">
        <v>71</v>
      </c>
      <c r="V45" s="50"/>
      <c r="W45" s="53">
        <v>76</v>
      </c>
      <c r="X45" s="50"/>
      <c r="Y45" s="50">
        <v>75</v>
      </c>
      <c r="Z45" s="33">
        <f>SUM(P45:Y45)-P45</f>
        <v>373</v>
      </c>
      <c r="AA45" s="39"/>
      <c r="AB45" s="35">
        <f t="shared" si="1"/>
        <v>210</v>
      </c>
      <c r="AC45" s="8"/>
    </row>
    <row r="46" spans="1:29" ht="19.05" customHeight="1" x14ac:dyDescent="0.25">
      <c r="A46" s="68">
        <v>39</v>
      </c>
      <c r="B46" s="85" t="s">
        <v>31</v>
      </c>
      <c r="C46" s="101" t="s">
        <v>134</v>
      </c>
      <c r="D46" s="90">
        <v>29</v>
      </c>
      <c r="E46" s="50">
        <v>33</v>
      </c>
      <c r="F46" s="50"/>
      <c r="G46" s="50">
        <v>31</v>
      </c>
      <c r="H46" s="50">
        <v>33</v>
      </c>
      <c r="I46" s="50"/>
      <c r="J46" s="50">
        <v>30</v>
      </c>
      <c r="K46" s="89">
        <v>29</v>
      </c>
      <c r="L46" s="89">
        <v>25</v>
      </c>
      <c r="M46" s="50">
        <v>39</v>
      </c>
      <c r="N46" s="31">
        <f>SUM(D46:M46)-D46-L46-K46</f>
        <v>166</v>
      </c>
      <c r="O46" s="38"/>
      <c r="P46" s="50"/>
      <c r="Q46" s="50"/>
      <c r="R46" s="50">
        <v>71</v>
      </c>
      <c r="S46" s="50">
        <v>71</v>
      </c>
      <c r="T46" s="50"/>
      <c r="U46" s="50">
        <v>78</v>
      </c>
      <c r="V46" s="50">
        <v>77</v>
      </c>
      <c r="W46" s="50">
        <v>79</v>
      </c>
      <c r="X46" s="50"/>
      <c r="Y46" s="53"/>
      <c r="Z46" s="33">
        <f>SUM(P46:Y46)</f>
        <v>376</v>
      </c>
      <c r="AA46" s="39"/>
      <c r="AB46" s="35">
        <f t="shared" si="1"/>
        <v>210</v>
      </c>
      <c r="AC46" s="8"/>
    </row>
    <row r="47" spans="1:29" ht="19.05" customHeight="1" x14ac:dyDescent="0.25">
      <c r="A47" s="68">
        <v>40</v>
      </c>
      <c r="B47" s="87" t="s">
        <v>84</v>
      </c>
      <c r="C47" s="103" t="s">
        <v>134</v>
      </c>
      <c r="D47" s="53"/>
      <c r="E47" s="50">
        <v>39</v>
      </c>
      <c r="F47" s="50">
        <v>36</v>
      </c>
      <c r="G47" s="50">
        <v>32</v>
      </c>
      <c r="H47" s="50"/>
      <c r="I47" s="50"/>
      <c r="J47" s="50"/>
      <c r="K47" s="50"/>
      <c r="L47" s="50">
        <v>25</v>
      </c>
      <c r="M47" s="50">
        <v>30</v>
      </c>
      <c r="N47" s="31">
        <f>SUM(D47:M47)</f>
        <v>162</v>
      </c>
      <c r="O47" s="32"/>
      <c r="P47" s="50"/>
      <c r="Q47" s="50">
        <v>71</v>
      </c>
      <c r="R47" s="50">
        <v>68</v>
      </c>
      <c r="S47" s="89">
        <v>80</v>
      </c>
      <c r="T47" s="50"/>
      <c r="U47" s="50"/>
      <c r="V47" s="50">
        <v>78</v>
      </c>
      <c r="W47" s="53">
        <v>77</v>
      </c>
      <c r="X47" s="89">
        <v>84</v>
      </c>
      <c r="Y47" s="50">
        <v>80</v>
      </c>
      <c r="Z47" s="33">
        <f>SUM(P47:Y47)-X47-S47</f>
        <v>374</v>
      </c>
      <c r="AA47" s="37"/>
      <c r="AB47" s="35">
        <f t="shared" si="1"/>
        <v>212</v>
      </c>
      <c r="AC47" s="8"/>
    </row>
    <row r="48" spans="1:29" ht="19.05" customHeight="1" x14ac:dyDescent="0.25">
      <c r="A48" s="68">
        <v>41</v>
      </c>
      <c r="B48" s="85" t="s">
        <v>35</v>
      </c>
      <c r="C48" s="101" t="s">
        <v>134</v>
      </c>
      <c r="D48" s="90">
        <v>27</v>
      </c>
      <c r="E48" s="50"/>
      <c r="F48" s="89">
        <v>29</v>
      </c>
      <c r="G48" s="50">
        <v>33</v>
      </c>
      <c r="H48" s="50">
        <v>36</v>
      </c>
      <c r="I48" s="89">
        <v>31</v>
      </c>
      <c r="J48" s="50">
        <v>34</v>
      </c>
      <c r="K48" s="89">
        <v>31</v>
      </c>
      <c r="L48" s="50">
        <v>33</v>
      </c>
      <c r="M48" s="50">
        <v>31</v>
      </c>
      <c r="N48" s="31">
        <f>SUM(D48:M48)-D48-F48-I48-K48</f>
        <v>167</v>
      </c>
      <c r="O48" s="32"/>
      <c r="P48" s="105">
        <v>84</v>
      </c>
      <c r="Q48" s="50">
        <v>80</v>
      </c>
      <c r="R48" s="50"/>
      <c r="S48" s="50">
        <v>66</v>
      </c>
      <c r="T48" s="50"/>
      <c r="U48" s="89">
        <v>85</v>
      </c>
      <c r="V48" s="50">
        <v>81</v>
      </c>
      <c r="W48" s="50">
        <v>80</v>
      </c>
      <c r="X48" s="50">
        <v>78</v>
      </c>
      <c r="Y48" s="89">
        <v>83</v>
      </c>
      <c r="Z48" s="33">
        <f>SUM(P48:Y48)-U48-P48-Y48</f>
        <v>385</v>
      </c>
      <c r="AA48" s="37"/>
      <c r="AB48" s="35">
        <f t="shared" si="1"/>
        <v>218</v>
      </c>
      <c r="AC48" s="8"/>
    </row>
    <row r="49" spans="1:29" ht="19.05" customHeight="1" x14ac:dyDescent="0.25">
      <c r="A49" s="68">
        <v>42</v>
      </c>
      <c r="B49" s="85" t="s">
        <v>108</v>
      </c>
      <c r="C49" s="101" t="s">
        <v>135</v>
      </c>
      <c r="D49" s="53"/>
      <c r="E49" s="50"/>
      <c r="F49" s="50">
        <v>38</v>
      </c>
      <c r="G49" s="50">
        <v>35</v>
      </c>
      <c r="H49" s="50">
        <v>29</v>
      </c>
      <c r="I49" s="50">
        <v>36</v>
      </c>
      <c r="J49" s="89">
        <v>27</v>
      </c>
      <c r="K49" s="50">
        <v>37</v>
      </c>
      <c r="L49" s="89">
        <v>22</v>
      </c>
      <c r="M49" s="89">
        <v>28</v>
      </c>
      <c r="N49" s="31">
        <f>SUM(D49:M49)-J49-L49-M49</f>
        <v>175</v>
      </c>
      <c r="O49" s="38"/>
      <c r="P49" s="50"/>
      <c r="Q49" s="50"/>
      <c r="R49" s="50">
        <v>82</v>
      </c>
      <c r="S49" s="50">
        <v>70</v>
      </c>
      <c r="T49" s="50">
        <v>73</v>
      </c>
      <c r="U49" s="50"/>
      <c r="V49" s="50">
        <v>84</v>
      </c>
      <c r="W49" s="89">
        <v>91</v>
      </c>
      <c r="X49" s="50"/>
      <c r="Y49" s="50">
        <v>84</v>
      </c>
      <c r="Z49" s="33">
        <f>SUM(P49:Y49)-W49</f>
        <v>393</v>
      </c>
      <c r="AA49" s="34"/>
      <c r="AB49" s="35">
        <f t="shared" si="1"/>
        <v>218</v>
      </c>
      <c r="AC49" s="8"/>
    </row>
    <row r="50" spans="1:29" ht="19.05" customHeight="1" x14ac:dyDescent="0.25">
      <c r="A50" s="68">
        <v>43</v>
      </c>
      <c r="B50" s="85" t="s">
        <v>40</v>
      </c>
      <c r="C50" s="101" t="s">
        <v>134</v>
      </c>
      <c r="D50" s="73">
        <v>25</v>
      </c>
      <c r="E50" s="50"/>
      <c r="F50" s="50">
        <v>27</v>
      </c>
      <c r="G50" s="50">
        <v>37</v>
      </c>
      <c r="H50" s="50">
        <v>36</v>
      </c>
      <c r="I50" s="50"/>
      <c r="J50" s="50"/>
      <c r="K50" s="50"/>
      <c r="L50" s="50"/>
      <c r="M50" s="50">
        <v>33</v>
      </c>
      <c r="N50" s="31">
        <f>SUM(D50:M50)</f>
        <v>158</v>
      </c>
      <c r="O50" s="38"/>
      <c r="P50" s="50"/>
      <c r="Q50" s="50">
        <v>67</v>
      </c>
      <c r="R50" s="50">
        <v>79</v>
      </c>
      <c r="S50" s="50">
        <v>78</v>
      </c>
      <c r="T50" s="50"/>
      <c r="U50" s="50"/>
      <c r="V50" s="89">
        <v>80</v>
      </c>
      <c r="W50" s="53">
        <v>79</v>
      </c>
      <c r="X50" s="50"/>
      <c r="Y50" s="50">
        <v>74</v>
      </c>
      <c r="Z50" s="33">
        <f>SUM(P50:Y50)-V50</f>
        <v>377</v>
      </c>
      <c r="AA50" s="39"/>
      <c r="AB50" s="35">
        <f t="shared" si="1"/>
        <v>219</v>
      </c>
      <c r="AC50" s="8"/>
    </row>
    <row r="51" spans="1:29" ht="19.05" customHeight="1" x14ac:dyDescent="0.25">
      <c r="A51" s="68">
        <v>44</v>
      </c>
      <c r="B51" s="85" t="s">
        <v>44</v>
      </c>
      <c r="C51" s="101" t="s">
        <v>135</v>
      </c>
      <c r="D51" s="90">
        <v>24</v>
      </c>
      <c r="E51" s="50">
        <v>34</v>
      </c>
      <c r="F51" s="89">
        <v>22</v>
      </c>
      <c r="G51" s="89">
        <v>27</v>
      </c>
      <c r="H51" s="50">
        <v>30</v>
      </c>
      <c r="I51" s="50">
        <v>32</v>
      </c>
      <c r="J51" s="50"/>
      <c r="K51" s="50">
        <v>39</v>
      </c>
      <c r="L51" s="50">
        <v>35</v>
      </c>
      <c r="M51" s="50"/>
      <c r="N51" s="31">
        <f>SUM(D51:M51)-F51-D51-G51</f>
        <v>170</v>
      </c>
      <c r="O51" s="38"/>
      <c r="P51" s="50"/>
      <c r="Q51" s="50">
        <v>76</v>
      </c>
      <c r="R51" s="50">
        <v>82</v>
      </c>
      <c r="S51" s="89">
        <v>85</v>
      </c>
      <c r="T51" s="50">
        <v>74</v>
      </c>
      <c r="U51" s="50"/>
      <c r="V51" s="89">
        <v>86</v>
      </c>
      <c r="W51" s="50">
        <v>84</v>
      </c>
      <c r="X51" s="50"/>
      <c r="Y51" s="50">
        <v>78</v>
      </c>
      <c r="Z51" s="33">
        <f>SUM(P51:Y51)-V51-S51</f>
        <v>394</v>
      </c>
      <c r="AA51" s="34"/>
      <c r="AB51" s="35">
        <f t="shared" si="1"/>
        <v>224</v>
      </c>
      <c r="AC51" s="8"/>
    </row>
    <row r="52" spans="1:29" ht="19.05" customHeight="1" x14ac:dyDescent="0.25">
      <c r="A52" s="68">
        <v>45</v>
      </c>
      <c r="B52" s="85" t="s">
        <v>90</v>
      </c>
      <c r="C52" s="101" t="s">
        <v>135</v>
      </c>
      <c r="D52" s="53"/>
      <c r="E52" s="50"/>
      <c r="F52" s="50">
        <v>34</v>
      </c>
      <c r="G52" s="50">
        <v>30</v>
      </c>
      <c r="H52" s="50">
        <v>24</v>
      </c>
      <c r="I52" s="50">
        <v>36</v>
      </c>
      <c r="J52" s="50"/>
      <c r="K52" s="50">
        <v>25</v>
      </c>
      <c r="L52" s="89">
        <v>22</v>
      </c>
      <c r="M52" s="50"/>
      <c r="N52" s="31">
        <f>SUM(D52:M52)-L52</f>
        <v>149</v>
      </c>
      <c r="O52" s="32"/>
      <c r="P52" s="50"/>
      <c r="Q52" s="50">
        <v>74</v>
      </c>
      <c r="R52" s="50">
        <v>67</v>
      </c>
      <c r="S52" s="50">
        <v>71</v>
      </c>
      <c r="T52" s="50">
        <v>78</v>
      </c>
      <c r="U52" s="50"/>
      <c r="V52" s="50"/>
      <c r="W52" s="50">
        <v>83</v>
      </c>
      <c r="X52" s="50"/>
      <c r="Y52" s="50"/>
      <c r="Z52" s="33">
        <f>SUM(P52:Y52)</f>
        <v>373</v>
      </c>
      <c r="AA52" s="37"/>
      <c r="AB52" s="35">
        <f t="shared" si="1"/>
        <v>224</v>
      </c>
      <c r="AC52" s="8"/>
    </row>
    <row r="53" spans="1:29" ht="19.05" customHeight="1" x14ac:dyDescent="0.25">
      <c r="A53" s="68">
        <v>46</v>
      </c>
      <c r="B53" s="85" t="s">
        <v>71</v>
      </c>
      <c r="C53" s="101" t="s">
        <v>135</v>
      </c>
      <c r="D53" s="73">
        <v>27</v>
      </c>
      <c r="E53" s="50">
        <v>42</v>
      </c>
      <c r="F53" s="50">
        <v>32</v>
      </c>
      <c r="G53" s="50">
        <v>31</v>
      </c>
      <c r="H53" s="89">
        <v>25</v>
      </c>
      <c r="I53" s="50">
        <v>34</v>
      </c>
      <c r="J53" s="50"/>
      <c r="K53" s="50"/>
      <c r="L53" s="50"/>
      <c r="M53" s="50"/>
      <c r="N53" s="31">
        <f>SUM(D53:M53)-H53</f>
        <v>166</v>
      </c>
      <c r="O53" s="38"/>
      <c r="P53" s="50">
        <v>78</v>
      </c>
      <c r="Q53" s="50">
        <v>78</v>
      </c>
      <c r="R53" s="50">
        <v>81</v>
      </c>
      <c r="S53" s="50">
        <v>85</v>
      </c>
      <c r="T53" s="50">
        <v>69</v>
      </c>
      <c r="U53" s="50"/>
      <c r="V53" s="50"/>
      <c r="W53" s="53"/>
      <c r="X53" s="50"/>
      <c r="Y53" s="53"/>
      <c r="Z53" s="33">
        <f>SUM(P53:Y53)</f>
        <v>391</v>
      </c>
      <c r="AA53" s="39"/>
      <c r="AB53" s="35">
        <f t="shared" si="1"/>
        <v>225</v>
      </c>
      <c r="AC53" s="8"/>
    </row>
    <row r="54" spans="1:29" ht="19.05" customHeight="1" x14ac:dyDescent="0.25">
      <c r="A54" s="68">
        <v>47</v>
      </c>
      <c r="B54" s="85" t="s">
        <v>18</v>
      </c>
      <c r="C54" s="101" t="s">
        <v>134</v>
      </c>
      <c r="D54" s="73">
        <v>34</v>
      </c>
      <c r="E54" s="50"/>
      <c r="F54" s="50">
        <v>27</v>
      </c>
      <c r="G54" s="50">
        <v>34</v>
      </c>
      <c r="H54" s="50">
        <v>27</v>
      </c>
      <c r="I54" s="50">
        <v>35</v>
      </c>
      <c r="J54" s="50"/>
      <c r="K54" s="50"/>
      <c r="L54" s="50"/>
      <c r="M54" s="50"/>
      <c r="N54" s="31">
        <f>SUM(D54:M54)</f>
        <v>157</v>
      </c>
      <c r="O54" s="32"/>
      <c r="P54" s="50">
        <v>74</v>
      </c>
      <c r="Q54" s="50"/>
      <c r="R54" s="50">
        <v>78</v>
      </c>
      <c r="S54" s="50"/>
      <c r="T54" s="50"/>
      <c r="U54" s="50">
        <v>71</v>
      </c>
      <c r="V54" s="50">
        <v>73</v>
      </c>
      <c r="W54" s="53">
        <v>88</v>
      </c>
      <c r="X54" s="50"/>
      <c r="Y54" s="53"/>
      <c r="Z54" s="33">
        <f>SUM(P54:Y54)</f>
        <v>384</v>
      </c>
      <c r="AA54" s="37"/>
      <c r="AB54" s="35">
        <f t="shared" si="1"/>
        <v>227</v>
      </c>
      <c r="AC54" s="8"/>
    </row>
    <row r="55" spans="1:29" ht="19.05" customHeight="1" x14ac:dyDescent="0.25">
      <c r="A55" s="68">
        <v>48</v>
      </c>
      <c r="B55" s="88" t="s">
        <v>87</v>
      </c>
      <c r="C55" s="102" t="s">
        <v>135</v>
      </c>
      <c r="D55" s="53"/>
      <c r="E55" s="74">
        <v>34</v>
      </c>
      <c r="F55" s="89">
        <v>26</v>
      </c>
      <c r="G55" s="50"/>
      <c r="H55" s="89">
        <v>29</v>
      </c>
      <c r="I55" s="50">
        <v>33</v>
      </c>
      <c r="J55" s="50">
        <v>43</v>
      </c>
      <c r="K55" s="50">
        <v>36</v>
      </c>
      <c r="L55" s="50"/>
      <c r="M55" s="50">
        <v>35</v>
      </c>
      <c r="N55" s="31">
        <f>SUM(D55:M55)-F55-H55</f>
        <v>181</v>
      </c>
      <c r="O55" s="38"/>
      <c r="P55" s="53"/>
      <c r="Q55" s="53">
        <v>78</v>
      </c>
      <c r="R55" s="50">
        <v>89</v>
      </c>
      <c r="S55" s="50">
        <v>77</v>
      </c>
      <c r="T55" s="50">
        <v>84</v>
      </c>
      <c r="U55" s="50">
        <v>84</v>
      </c>
      <c r="V55" s="50"/>
      <c r="W55" s="50"/>
      <c r="X55" s="50"/>
      <c r="Y55" s="89">
        <v>97</v>
      </c>
      <c r="Z55" s="33">
        <f>SUM(P55:Y55)-Y55</f>
        <v>412</v>
      </c>
      <c r="AA55" s="39"/>
      <c r="AB55" s="35">
        <f t="shared" si="1"/>
        <v>231</v>
      </c>
      <c r="AC55" s="8"/>
    </row>
    <row r="56" spans="1:29" ht="19.05" customHeight="1" x14ac:dyDescent="0.25">
      <c r="A56" s="68">
        <v>49</v>
      </c>
      <c r="B56" s="85" t="s">
        <v>32</v>
      </c>
      <c r="C56" s="101" t="s">
        <v>135</v>
      </c>
      <c r="D56" s="90">
        <v>29</v>
      </c>
      <c r="E56" s="50">
        <v>30</v>
      </c>
      <c r="F56" s="50"/>
      <c r="G56" s="89">
        <v>26</v>
      </c>
      <c r="H56" s="50">
        <v>29</v>
      </c>
      <c r="I56" s="50">
        <v>37</v>
      </c>
      <c r="J56" s="50">
        <v>31</v>
      </c>
      <c r="K56" s="50">
        <v>35</v>
      </c>
      <c r="L56" s="50"/>
      <c r="M56" s="50"/>
      <c r="N56" s="31">
        <f>SUM(D56:M56)-G56-D56</f>
        <v>162</v>
      </c>
      <c r="O56" s="32"/>
      <c r="P56" s="50"/>
      <c r="Q56" s="50"/>
      <c r="R56" s="89">
        <v>90</v>
      </c>
      <c r="S56" s="50">
        <v>76</v>
      </c>
      <c r="T56" s="50">
        <v>81</v>
      </c>
      <c r="U56" s="50"/>
      <c r="V56" s="50">
        <v>82</v>
      </c>
      <c r="W56" s="50">
        <v>80</v>
      </c>
      <c r="X56" s="50"/>
      <c r="Y56" s="53">
        <v>76</v>
      </c>
      <c r="Z56" s="33">
        <f>SUM(P56:Y56)-R56</f>
        <v>395</v>
      </c>
      <c r="AA56" s="34"/>
      <c r="AB56" s="35">
        <f t="shared" si="1"/>
        <v>233</v>
      </c>
      <c r="AC56" s="8"/>
    </row>
    <row r="57" spans="1:29" ht="19.05" customHeight="1" x14ac:dyDescent="0.25">
      <c r="A57" s="68">
        <v>50</v>
      </c>
      <c r="B57" s="85" t="s">
        <v>64</v>
      </c>
      <c r="C57" s="101" t="s">
        <v>135</v>
      </c>
      <c r="D57" s="73">
        <v>29</v>
      </c>
      <c r="E57" s="50">
        <v>30</v>
      </c>
      <c r="F57" s="50">
        <v>36</v>
      </c>
      <c r="G57" s="50">
        <v>32</v>
      </c>
      <c r="H57" s="50"/>
      <c r="I57" s="89">
        <v>26</v>
      </c>
      <c r="J57" s="50">
        <v>37</v>
      </c>
      <c r="K57" s="50"/>
      <c r="L57" s="50"/>
      <c r="M57" s="89">
        <v>26</v>
      </c>
      <c r="N57" s="31">
        <f>SUM(D57:M57)-I57-M57</f>
        <v>164</v>
      </c>
      <c r="O57" s="38"/>
      <c r="P57" s="50"/>
      <c r="Q57" s="50">
        <v>81</v>
      </c>
      <c r="R57" s="50">
        <v>76</v>
      </c>
      <c r="S57" s="50"/>
      <c r="T57" s="50">
        <v>76</v>
      </c>
      <c r="U57" s="50">
        <v>82</v>
      </c>
      <c r="V57" s="50"/>
      <c r="W57" s="50">
        <v>83</v>
      </c>
      <c r="X57" s="50"/>
      <c r="Y57" s="50"/>
      <c r="Z57" s="33">
        <f>SUM(P57:Y57)</f>
        <v>398</v>
      </c>
      <c r="AA57" s="39"/>
      <c r="AB57" s="35">
        <f t="shared" si="1"/>
        <v>234</v>
      </c>
      <c r="AC57" s="8"/>
    </row>
    <row r="58" spans="1:29" ht="19.05" customHeight="1" x14ac:dyDescent="0.25">
      <c r="A58" s="70">
        <v>51</v>
      </c>
      <c r="B58" s="85" t="s">
        <v>68</v>
      </c>
      <c r="C58" s="101" t="s">
        <v>135</v>
      </c>
      <c r="D58" s="90">
        <v>28</v>
      </c>
      <c r="E58" s="89">
        <v>25</v>
      </c>
      <c r="F58" s="50">
        <v>29</v>
      </c>
      <c r="G58" s="50">
        <v>32</v>
      </c>
      <c r="H58" s="50"/>
      <c r="I58" s="50">
        <v>32</v>
      </c>
      <c r="J58" s="50">
        <v>28</v>
      </c>
      <c r="K58" s="50">
        <v>32</v>
      </c>
      <c r="L58" s="89">
        <v>24</v>
      </c>
      <c r="M58" s="50"/>
      <c r="N58" s="31">
        <f>SUM(D58:M58)-E58-D58-L58</f>
        <v>153</v>
      </c>
      <c r="O58" s="32"/>
      <c r="P58" s="105">
        <v>81</v>
      </c>
      <c r="Q58" s="50">
        <v>75</v>
      </c>
      <c r="R58" s="50">
        <v>79</v>
      </c>
      <c r="S58" s="89">
        <v>87</v>
      </c>
      <c r="T58" s="50"/>
      <c r="U58" s="50">
        <v>80</v>
      </c>
      <c r="V58" s="89">
        <v>89</v>
      </c>
      <c r="W58" s="53">
        <v>77</v>
      </c>
      <c r="X58" s="50">
        <v>76</v>
      </c>
      <c r="Y58" s="53"/>
      <c r="Z58" s="33">
        <f>SUM(P58:Y58)-V58-S58-P58</f>
        <v>387</v>
      </c>
      <c r="AA58" s="34"/>
      <c r="AB58" s="35">
        <f t="shared" si="1"/>
        <v>234</v>
      </c>
      <c r="AC58" s="8"/>
    </row>
    <row r="59" spans="1:29" ht="19.05" customHeight="1" x14ac:dyDescent="0.25">
      <c r="A59" s="70">
        <v>52</v>
      </c>
      <c r="B59" s="85" t="s">
        <v>80</v>
      </c>
      <c r="C59" s="101" t="s">
        <v>135</v>
      </c>
      <c r="D59" s="50"/>
      <c r="E59" s="89">
        <v>24</v>
      </c>
      <c r="F59" s="50"/>
      <c r="G59" s="50">
        <v>29</v>
      </c>
      <c r="H59" s="50"/>
      <c r="I59" s="89">
        <v>25</v>
      </c>
      <c r="J59" s="50">
        <v>29</v>
      </c>
      <c r="K59" s="50">
        <v>39</v>
      </c>
      <c r="L59" s="50">
        <v>30</v>
      </c>
      <c r="M59" s="50">
        <v>29</v>
      </c>
      <c r="N59" s="31">
        <f>SUM(D59:M59)-E59-I59</f>
        <v>156</v>
      </c>
      <c r="O59" s="38"/>
      <c r="P59" s="50"/>
      <c r="Q59" s="89">
        <v>83</v>
      </c>
      <c r="R59" s="50">
        <v>76</v>
      </c>
      <c r="S59" s="50">
        <v>80</v>
      </c>
      <c r="T59" s="89">
        <v>88</v>
      </c>
      <c r="U59" s="50"/>
      <c r="V59" s="50">
        <v>78</v>
      </c>
      <c r="W59" s="50">
        <v>79</v>
      </c>
      <c r="X59" s="50"/>
      <c r="Y59" s="50">
        <v>77</v>
      </c>
      <c r="Z59" s="33">
        <f>SUM(P59:Y59)-T59-Q59</f>
        <v>390</v>
      </c>
      <c r="AA59" s="39"/>
      <c r="AB59" s="35">
        <f t="shared" si="1"/>
        <v>234</v>
      </c>
      <c r="AC59" s="8"/>
    </row>
    <row r="60" spans="1:29" ht="19.05" customHeight="1" x14ac:dyDescent="0.25">
      <c r="A60" s="70">
        <v>53</v>
      </c>
      <c r="B60" s="85" t="s">
        <v>54</v>
      </c>
      <c r="C60" s="101" t="s">
        <v>135</v>
      </c>
      <c r="D60" s="73">
        <v>33</v>
      </c>
      <c r="E60" s="50"/>
      <c r="F60" s="89">
        <v>21</v>
      </c>
      <c r="G60" s="50">
        <v>28</v>
      </c>
      <c r="H60" s="50"/>
      <c r="I60" s="50">
        <v>33</v>
      </c>
      <c r="J60" s="50">
        <v>35</v>
      </c>
      <c r="K60" s="50">
        <v>31</v>
      </c>
      <c r="L60" s="50"/>
      <c r="M60" s="50"/>
      <c r="N60" s="31">
        <f>SUM(D60:M60)-F60</f>
        <v>160</v>
      </c>
      <c r="O60" s="38"/>
      <c r="P60" s="50">
        <v>85</v>
      </c>
      <c r="Q60" s="50">
        <v>81</v>
      </c>
      <c r="R60" s="50">
        <v>70</v>
      </c>
      <c r="S60" s="50">
        <v>79</v>
      </c>
      <c r="T60" s="50"/>
      <c r="U60" s="89">
        <v>87</v>
      </c>
      <c r="V60" s="50">
        <v>80</v>
      </c>
      <c r="W60" s="50"/>
      <c r="X60" s="50"/>
      <c r="Y60" s="50"/>
      <c r="Z60" s="33">
        <f>SUM(P60:Y60)-U60</f>
        <v>395</v>
      </c>
      <c r="AA60" s="39"/>
      <c r="AB60" s="35">
        <f t="shared" si="1"/>
        <v>235</v>
      </c>
      <c r="AC60" s="8"/>
    </row>
    <row r="61" spans="1:29" ht="19.05" customHeight="1" x14ac:dyDescent="0.25">
      <c r="A61" s="70">
        <v>54</v>
      </c>
      <c r="B61" s="85" t="s">
        <v>55</v>
      </c>
      <c r="C61" s="101" t="s">
        <v>135</v>
      </c>
      <c r="D61" s="73">
        <v>33</v>
      </c>
      <c r="E61" s="50"/>
      <c r="F61" s="89">
        <v>19</v>
      </c>
      <c r="G61" s="89">
        <v>26</v>
      </c>
      <c r="H61" s="50"/>
      <c r="I61" s="50">
        <v>27</v>
      </c>
      <c r="J61" s="89">
        <v>24</v>
      </c>
      <c r="K61" s="50">
        <v>30</v>
      </c>
      <c r="L61" s="50">
        <v>34</v>
      </c>
      <c r="M61" s="50">
        <v>28</v>
      </c>
      <c r="N61" s="31">
        <f>SUM(D61:M61)-F61-J61-G61</f>
        <v>152</v>
      </c>
      <c r="O61" s="38"/>
      <c r="P61" s="53"/>
      <c r="Q61" s="50">
        <v>81</v>
      </c>
      <c r="R61" s="89">
        <v>85</v>
      </c>
      <c r="S61" s="50">
        <v>73</v>
      </c>
      <c r="T61" s="50"/>
      <c r="U61" s="50"/>
      <c r="V61" s="50">
        <v>75</v>
      </c>
      <c r="W61" s="50">
        <v>78</v>
      </c>
      <c r="X61" s="50"/>
      <c r="Y61" s="50">
        <v>85</v>
      </c>
      <c r="Z61" s="33">
        <f>SUM(P61:Y61)-R61</f>
        <v>392</v>
      </c>
      <c r="AA61" s="39"/>
      <c r="AB61" s="35">
        <f t="shared" si="1"/>
        <v>240</v>
      </c>
      <c r="AC61" s="8"/>
    </row>
    <row r="62" spans="1:29" ht="19.05" customHeight="1" x14ac:dyDescent="0.25">
      <c r="A62" s="70">
        <v>55</v>
      </c>
      <c r="B62" s="85" t="s">
        <v>73</v>
      </c>
      <c r="C62" s="101" t="s">
        <v>135</v>
      </c>
      <c r="D62" s="90">
        <v>26</v>
      </c>
      <c r="E62" s="89">
        <v>26</v>
      </c>
      <c r="F62" s="89">
        <v>26</v>
      </c>
      <c r="G62" s="50">
        <v>27</v>
      </c>
      <c r="H62" s="89">
        <v>24</v>
      </c>
      <c r="I62" s="50">
        <v>33</v>
      </c>
      <c r="J62" s="50">
        <v>31</v>
      </c>
      <c r="K62" s="50">
        <v>27</v>
      </c>
      <c r="L62" s="89">
        <v>24</v>
      </c>
      <c r="M62" s="50">
        <v>29</v>
      </c>
      <c r="N62" s="31">
        <f>SUM(D62:M62)-H62-D62-E62-L62-F62</f>
        <v>147</v>
      </c>
      <c r="O62" s="32"/>
      <c r="P62" s="53">
        <v>84</v>
      </c>
      <c r="Q62" s="50">
        <v>81</v>
      </c>
      <c r="R62" s="50"/>
      <c r="S62" s="89">
        <v>86</v>
      </c>
      <c r="T62" s="50">
        <v>76</v>
      </c>
      <c r="U62" s="89">
        <v>89</v>
      </c>
      <c r="V62" s="50">
        <v>75</v>
      </c>
      <c r="W62" s="89">
        <v>90</v>
      </c>
      <c r="X62" s="50"/>
      <c r="Y62" s="50">
        <v>83</v>
      </c>
      <c r="Z62" s="33">
        <f>SUM(P62:Y62)-U62-W62-S62</f>
        <v>399</v>
      </c>
      <c r="AA62" s="37"/>
      <c r="AB62" s="35">
        <f t="shared" si="1"/>
        <v>252</v>
      </c>
      <c r="AC62" s="8"/>
    </row>
    <row r="63" spans="1:29" ht="19.05" customHeight="1" x14ac:dyDescent="0.25">
      <c r="A63" s="70">
        <v>56</v>
      </c>
      <c r="B63" s="85" t="s">
        <v>61</v>
      </c>
      <c r="C63" s="101" t="s">
        <v>135</v>
      </c>
      <c r="D63" s="73">
        <v>31</v>
      </c>
      <c r="E63" s="50"/>
      <c r="F63" s="50">
        <v>28</v>
      </c>
      <c r="G63" s="89">
        <v>25</v>
      </c>
      <c r="H63" s="50"/>
      <c r="I63" s="50"/>
      <c r="J63" s="50"/>
      <c r="K63" s="50">
        <v>32</v>
      </c>
      <c r="L63" s="50">
        <v>30</v>
      </c>
      <c r="M63" s="50">
        <v>25</v>
      </c>
      <c r="N63" s="31">
        <f>SUM(D63:M63)-G63</f>
        <v>146</v>
      </c>
      <c r="O63" s="32"/>
      <c r="P63" s="50"/>
      <c r="Q63" s="50">
        <v>77</v>
      </c>
      <c r="R63" s="50"/>
      <c r="S63" s="50"/>
      <c r="T63" s="50">
        <v>79</v>
      </c>
      <c r="U63" s="50">
        <v>81</v>
      </c>
      <c r="V63" s="50"/>
      <c r="W63" s="50">
        <v>78</v>
      </c>
      <c r="X63" s="50"/>
      <c r="Y63" s="50">
        <v>84</v>
      </c>
      <c r="Z63" s="33">
        <f>SUM(P63:Y63)</f>
        <v>399</v>
      </c>
      <c r="AA63" s="34"/>
      <c r="AB63" s="35">
        <f t="shared" si="1"/>
        <v>253</v>
      </c>
      <c r="AC63" s="8"/>
    </row>
    <row r="64" spans="1:29" ht="19.05" customHeight="1" x14ac:dyDescent="0.25">
      <c r="A64" s="70">
        <v>57</v>
      </c>
      <c r="B64" s="85" t="s">
        <v>57</v>
      </c>
      <c r="C64" s="101" t="s">
        <v>135</v>
      </c>
      <c r="D64" s="73">
        <v>32</v>
      </c>
      <c r="E64" s="89">
        <v>23</v>
      </c>
      <c r="F64" s="89">
        <v>25</v>
      </c>
      <c r="G64" s="50">
        <v>29</v>
      </c>
      <c r="H64" s="50">
        <v>34</v>
      </c>
      <c r="I64" s="50"/>
      <c r="J64" s="50"/>
      <c r="K64" s="50"/>
      <c r="L64" s="50">
        <v>30</v>
      </c>
      <c r="M64" s="50">
        <v>35</v>
      </c>
      <c r="N64" s="31">
        <f>SUM(D64:M64)-E64-F64</f>
        <v>160</v>
      </c>
      <c r="O64" s="32"/>
      <c r="P64" s="50">
        <v>84</v>
      </c>
      <c r="Q64" s="50"/>
      <c r="R64" s="50"/>
      <c r="S64" s="50"/>
      <c r="T64" s="50">
        <v>93</v>
      </c>
      <c r="U64" s="50">
        <v>84</v>
      </c>
      <c r="V64" s="50">
        <v>82</v>
      </c>
      <c r="W64" s="50"/>
      <c r="X64" s="50"/>
      <c r="Y64" s="53">
        <v>77</v>
      </c>
      <c r="Z64" s="33">
        <f>SUM(P64:Y64)</f>
        <v>420</v>
      </c>
      <c r="AA64" s="34"/>
      <c r="AB64" s="35">
        <f t="shared" si="1"/>
        <v>260</v>
      </c>
      <c r="AC64" s="8"/>
    </row>
    <row r="65" spans="1:29" ht="19.05" customHeight="1" x14ac:dyDescent="0.25">
      <c r="A65" s="70"/>
      <c r="B65" s="85"/>
      <c r="C65" s="101"/>
      <c r="D65" s="73"/>
      <c r="E65" s="89"/>
      <c r="F65" s="89"/>
      <c r="G65" s="50"/>
      <c r="H65" s="50"/>
      <c r="I65" s="50"/>
      <c r="J65" s="50"/>
      <c r="K65" s="50"/>
      <c r="L65" s="50"/>
      <c r="M65" s="50"/>
      <c r="N65" s="31"/>
      <c r="O65" s="32"/>
      <c r="P65" s="50"/>
      <c r="Q65" s="50"/>
      <c r="R65" s="50"/>
      <c r="S65" s="50"/>
      <c r="T65" s="50"/>
      <c r="U65" s="50"/>
      <c r="V65" s="50"/>
      <c r="W65" s="50"/>
      <c r="X65" s="50"/>
      <c r="Y65" s="53"/>
      <c r="Z65" s="33"/>
      <c r="AA65" s="34"/>
      <c r="AB65" s="35"/>
      <c r="AC65" s="8"/>
    </row>
    <row r="66" spans="1:29" ht="19.05" customHeight="1" x14ac:dyDescent="0.25">
      <c r="A66" s="70">
        <v>58</v>
      </c>
      <c r="B66" s="85" t="s">
        <v>13</v>
      </c>
      <c r="C66" s="101"/>
      <c r="D66" s="73">
        <v>35</v>
      </c>
      <c r="E66" s="50">
        <v>38</v>
      </c>
      <c r="F66" s="50">
        <v>30</v>
      </c>
      <c r="G66" s="50">
        <v>35</v>
      </c>
      <c r="H66" s="50"/>
      <c r="I66" s="50"/>
      <c r="J66" s="50"/>
      <c r="K66" s="50"/>
      <c r="L66" s="50"/>
      <c r="M66" s="50">
        <v>30</v>
      </c>
      <c r="N66" s="31">
        <f>SUM(D66:M66)</f>
        <v>168</v>
      </c>
      <c r="O66" s="38"/>
      <c r="P66" s="50"/>
      <c r="Q66" s="50"/>
      <c r="R66" s="50">
        <v>77</v>
      </c>
      <c r="S66" s="50">
        <v>84</v>
      </c>
      <c r="T66" s="50"/>
      <c r="U66" s="50">
        <v>79</v>
      </c>
      <c r="V66" s="50"/>
      <c r="W66" s="50"/>
      <c r="X66" s="50"/>
      <c r="Y66" s="51">
        <v>71</v>
      </c>
      <c r="Z66" s="33">
        <f>SUM(P66:Y66)</f>
        <v>311</v>
      </c>
      <c r="AA66" s="42"/>
      <c r="AB66" s="35">
        <f>SUM(Z66)-N66</f>
        <v>143</v>
      </c>
      <c r="AC66" s="8"/>
    </row>
    <row r="67" spans="1:29" ht="19.05" customHeight="1" x14ac:dyDescent="0.25">
      <c r="A67" s="70">
        <v>59</v>
      </c>
      <c r="B67" s="85" t="s">
        <v>117</v>
      </c>
      <c r="C67" s="101"/>
      <c r="D67" s="53"/>
      <c r="E67" s="50"/>
      <c r="F67" s="50"/>
      <c r="G67" s="50"/>
      <c r="H67" s="50">
        <v>24</v>
      </c>
      <c r="I67" s="50">
        <v>32</v>
      </c>
      <c r="J67" s="50"/>
      <c r="K67" s="50">
        <v>40</v>
      </c>
      <c r="L67" s="50">
        <v>24</v>
      </c>
      <c r="M67" s="50">
        <v>42</v>
      </c>
      <c r="N67" s="31">
        <f>SUM(D67:M67)</f>
        <v>162</v>
      </c>
      <c r="O67" s="38"/>
      <c r="P67" s="50"/>
      <c r="Q67" s="50"/>
      <c r="R67" s="50"/>
      <c r="S67" s="50"/>
      <c r="T67" s="50"/>
      <c r="U67" s="50"/>
      <c r="V67" s="50">
        <v>74</v>
      </c>
      <c r="W67" s="50">
        <v>74</v>
      </c>
      <c r="X67" s="50">
        <v>82</v>
      </c>
      <c r="Y67" s="53">
        <v>75</v>
      </c>
      <c r="Z67" s="33">
        <f>SUM(P67:Y67)</f>
        <v>305</v>
      </c>
      <c r="AA67" s="34"/>
      <c r="AB67" s="35">
        <f>SUM(Z67)-N67</f>
        <v>143</v>
      </c>
      <c r="AC67" s="8"/>
    </row>
    <row r="68" spans="1:29" ht="19.05" customHeight="1" x14ac:dyDescent="0.25">
      <c r="A68" s="71">
        <v>60</v>
      </c>
      <c r="B68" s="85" t="s">
        <v>81</v>
      </c>
      <c r="C68" s="101"/>
      <c r="D68" s="53"/>
      <c r="E68" s="50">
        <v>37</v>
      </c>
      <c r="F68" s="50">
        <v>31</v>
      </c>
      <c r="G68" s="50">
        <v>29</v>
      </c>
      <c r="H68" s="50">
        <v>25</v>
      </c>
      <c r="I68" s="50"/>
      <c r="J68" s="50"/>
      <c r="K68" s="50"/>
      <c r="L68" s="50"/>
      <c r="M68" s="50">
        <v>23</v>
      </c>
      <c r="N68" s="31">
        <f>SUM(D68:M68)</f>
        <v>145</v>
      </c>
      <c r="O68" s="38"/>
      <c r="P68" s="50"/>
      <c r="Q68" s="50">
        <v>85</v>
      </c>
      <c r="R68" s="50">
        <v>72</v>
      </c>
      <c r="S68" s="50"/>
      <c r="T68" s="50">
        <v>75</v>
      </c>
      <c r="U68" s="50"/>
      <c r="V68" s="50"/>
      <c r="W68" s="50"/>
      <c r="X68" s="50"/>
      <c r="Y68" s="53">
        <v>80</v>
      </c>
      <c r="Z68" s="33">
        <f>SUM(P68:Y68)</f>
        <v>312</v>
      </c>
      <c r="AA68" s="34"/>
      <c r="AB68" s="35">
        <f>SUM(Z68)-N68</f>
        <v>167</v>
      </c>
      <c r="AC68" s="8"/>
    </row>
    <row r="69" spans="1:29" ht="19.05" customHeight="1" x14ac:dyDescent="0.25">
      <c r="A69" s="70">
        <v>61</v>
      </c>
      <c r="B69" s="85" t="s">
        <v>42</v>
      </c>
      <c r="C69" s="101"/>
      <c r="D69" s="73">
        <v>24</v>
      </c>
      <c r="E69" s="50"/>
      <c r="F69" s="50">
        <v>26</v>
      </c>
      <c r="G69" s="50"/>
      <c r="H69" s="50">
        <v>27</v>
      </c>
      <c r="I69" s="50"/>
      <c r="J69" s="50"/>
      <c r="K69" s="50">
        <v>31</v>
      </c>
      <c r="L69" s="50"/>
      <c r="M69" s="50">
        <v>34</v>
      </c>
      <c r="N69" s="31">
        <f>SUM(D69:M69)</f>
        <v>142</v>
      </c>
      <c r="O69" s="32"/>
      <c r="P69" s="53"/>
      <c r="Q69" s="50">
        <v>80</v>
      </c>
      <c r="R69" s="50">
        <v>86</v>
      </c>
      <c r="S69" s="50">
        <v>81</v>
      </c>
      <c r="T69" s="50"/>
      <c r="U69" s="50"/>
      <c r="V69" s="50"/>
      <c r="W69" s="53">
        <v>76</v>
      </c>
      <c r="X69" s="50"/>
      <c r="Y69" s="50"/>
      <c r="Z69" s="33">
        <f>SUM(P69:Y69)</f>
        <v>323</v>
      </c>
      <c r="AA69" s="34"/>
      <c r="AB69" s="35">
        <f>SUM(Z69)-N69</f>
        <v>181</v>
      </c>
      <c r="AC69" s="8"/>
    </row>
    <row r="70" spans="1:29" ht="19.05" customHeight="1" x14ac:dyDescent="0.25">
      <c r="A70" s="70"/>
      <c r="B70" s="85"/>
      <c r="C70" s="101"/>
      <c r="D70" s="73"/>
      <c r="E70" s="50"/>
      <c r="F70" s="50"/>
      <c r="G70" s="50"/>
      <c r="H70" s="50"/>
      <c r="I70" s="50"/>
      <c r="J70" s="50"/>
      <c r="K70" s="50"/>
      <c r="L70" s="50"/>
      <c r="M70" s="50"/>
      <c r="N70" s="31"/>
      <c r="O70" s="32"/>
      <c r="P70" s="53"/>
      <c r="Q70" s="50"/>
      <c r="R70" s="50"/>
      <c r="S70" s="50"/>
      <c r="T70" s="50"/>
      <c r="U70" s="50"/>
      <c r="V70" s="50"/>
      <c r="W70" s="53"/>
      <c r="X70" s="50"/>
      <c r="Y70" s="50"/>
      <c r="Z70" s="33"/>
      <c r="AA70" s="34"/>
      <c r="AB70" s="35"/>
      <c r="AC70" s="8"/>
    </row>
    <row r="71" spans="1:29" ht="19.05" customHeight="1" x14ac:dyDescent="0.25">
      <c r="A71" s="70">
        <v>62</v>
      </c>
      <c r="B71" s="85" t="s">
        <v>99</v>
      </c>
      <c r="C71" s="101"/>
      <c r="D71" s="53"/>
      <c r="E71" s="50"/>
      <c r="F71" s="50">
        <v>31</v>
      </c>
      <c r="G71" s="50"/>
      <c r="H71" s="50">
        <v>37</v>
      </c>
      <c r="I71" s="50"/>
      <c r="J71" s="50">
        <v>34</v>
      </c>
      <c r="K71" s="50"/>
      <c r="L71" s="50"/>
      <c r="M71" s="50">
        <v>31</v>
      </c>
      <c r="N71" s="31">
        <f>SUM(D71:M71)</f>
        <v>133</v>
      </c>
      <c r="O71" s="38"/>
      <c r="P71" s="50"/>
      <c r="Q71" s="50">
        <v>72</v>
      </c>
      <c r="R71" s="50"/>
      <c r="S71" s="50"/>
      <c r="T71" s="50">
        <v>72</v>
      </c>
      <c r="U71" s="50">
        <v>72</v>
      </c>
      <c r="V71" s="89">
        <v>82</v>
      </c>
      <c r="W71" s="89">
        <v>77</v>
      </c>
      <c r="X71" s="50">
        <v>73</v>
      </c>
      <c r="Y71" s="50">
        <v>73</v>
      </c>
      <c r="Z71" s="33">
        <f>SUM(P71:Y71)-V71-W71</f>
        <v>362</v>
      </c>
      <c r="AA71" s="34"/>
      <c r="AB71" s="35">
        <f>SUM(Z71)-N71</f>
        <v>229</v>
      </c>
      <c r="AC71" s="8"/>
    </row>
    <row r="72" spans="1:29" ht="19.05" customHeight="1" x14ac:dyDescent="0.25">
      <c r="A72" s="70">
        <v>63</v>
      </c>
      <c r="B72" s="85" t="s">
        <v>37</v>
      </c>
      <c r="C72" s="101"/>
      <c r="D72" s="73">
        <v>26</v>
      </c>
      <c r="E72" s="50">
        <v>36</v>
      </c>
      <c r="F72" s="50"/>
      <c r="G72" s="50"/>
      <c r="H72" s="50"/>
      <c r="I72" s="50"/>
      <c r="J72" s="50">
        <v>36</v>
      </c>
      <c r="K72" s="50">
        <v>36</v>
      </c>
      <c r="L72" s="50"/>
      <c r="M72" s="50"/>
      <c r="N72" s="31">
        <f>SUM(D72:M72)</f>
        <v>134</v>
      </c>
      <c r="O72" s="38"/>
      <c r="P72" s="50"/>
      <c r="Q72" s="50">
        <v>76</v>
      </c>
      <c r="R72" s="50">
        <v>71</v>
      </c>
      <c r="S72" s="50">
        <v>71</v>
      </c>
      <c r="T72" s="50">
        <v>75</v>
      </c>
      <c r="U72" s="50">
        <v>78</v>
      </c>
      <c r="V72" s="50"/>
      <c r="W72" s="50"/>
      <c r="X72" s="50"/>
      <c r="Y72" s="50"/>
      <c r="Z72" s="33">
        <f>SUM(P72:Y72)</f>
        <v>371</v>
      </c>
      <c r="AA72" s="34"/>
      <c r="AB72" s="35">
        <f>SUM(Z72)-N72</f>
        <v>237</v>
      </c>
      <c r="AC72" s="8"/>
    </row>
    <row r="73" spans="1:29" ht="19.05" customHeight="1" x14ac:dyDescent="0.25">
      <c r="A73" s="70">
        <v>64</v>
      </c>
      <c r="B73" s="85" t="s">
        <v>120</v>
      </c>
      <c r="C73" s="101"/>
      <c r="D73" s="50"/>
      <c r="E73" s="50"/>
      <c r="F73" s="50"/>
      <c r="G73" s="50"/>
      <c r="H73" s="50"/>
      <c r="I73" s="50"/>
      <c r="J73" s="50">
        <v>38</v>
      </c>
      <c r="K73" s="50">
        <v>32</v>
      </c>
      <c r="L73" s="50">
        <v>21</v>
      </c>
      <c r="M73" s="50">
        <v>30</v>
      </c>
      <c r="N73" s="31">
        <f>SUM(D73:M73)</f>
        <v>121</v>
      </c>
      <c r="O73" s="38"/>
      <c r="P73" s="50"/>
      <c r="Q73" s="50"/>
      <c r="R73" s="50"/>
      <c r="S73" s="50"/>
      <c r="T73" s="50">
        <v>70</v>
      </c>
      <c r="U73" s="50">
        <v>74</v>
      </c>
      <c r="V73" s="50">
        <v>78</v>
      </c>
      <c r="W73" s="50">
        <v>77</v>
      </c>
      <c r="X73" s="50"/>
      <c r="Y73" s="50">
        <v>77</v>
      </c>
      <c r="Z73" s="33">
        <f>SUM(P73:Y73)</f>
        <v>376</v>
      </c>
      <c r="AA73" s="39"/>
      <c r="AB73" s="35">
        <f>SUM(Z73)-N73</f>
        <v>255</v>
      </c>
      <c r="AC73" s="8"/>
    </row>
    <row r="74" spans="1:29" ht="19.05" customHeight="1" x14ac:dyDescent="0.25">
      <c r="A74" s="70"/>
      <c r="B74" s="85"/>
      <c r="C74" s="101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31"/>
      <c r="O74" s="38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33"/>
      <c r="AA74" s="39"/>
      <c r="AB74" s="35"/>
      <c r="AC74" s="8"/>
    </row>
    <row r="75" spans="1:29" ht="19.05" customHeight="1" x14ac:dyDescent="0.25">
      <c r="A75" s="70">
        <v>65</v>
      </c>
      <c r="B75" s="85" t="s">
        <v>70</v>
      </c>
      <c r="C75" s="101"/>
      <c r="D75" s="73">
        <v>28</v>
      </c>
      <c r="E75" s="50">
        <v>33</v>
      </c>
      <c r="F75" s="50">
        <v>43</v>
      </c>
      <c r="G75" s="50"/>
      <c r="H75" s="50"/>
      <c r="I75" s="50"/>
      <c r="J75" s="50">
        <v>29</v>
      </c>
      <c r="K75" s="50"/>
      <c r="L75" s="50"/>
      <c r="M75" s="50">
        <v>35</v>
      </c>
      <c r="N75" s="31">
        <f>SUM(D75:M75)</f>
        <v>168</v>
      </c>
      <c r="O75" s="38"/>
      <c r="P75" s="50"/>
      <c r="Q75" s="50"/>
      <c r="R75" s="50"/>
      <c r="S75" s="50">
        <v>68</v>
      </c>
      <c r="T75" s="50"/>
      <c r="U75" s="50"/>
      <c r="V75" s="50">
        <v>74</v>
      </c>
      <c r="W75" s="50"/>
      <c r="X75" s="50">
        <v>77</v>
      </c>
      <c r="Y75" s="53"/>
      <c r="Z75" s="33">
        <f>SUM(P75:Y75)</f>
        <v>219</v>
      </c>
      <c r="AA75" s="39"/>
      <c r="AB75" s="35">
        <f>SUM(Z75)-N75</f>
        <v>51</v>
      </c>
      <c r="AC75" s="8"/>
    </row>
    <row r="76" spans="1:29" ht="19.05" customHeight="1" x14ac:dyDescent="0.25">
      <c r="A76" s="70">
        <v>66</v>
      </c>
      <c r="B76" s="85" t="s">
        <v>98</v>
      </c>
      <c r="C76" s="101"/>
      <c r="D76" s="53"/>
      <c r="E76" s="50"/>
      <c r="F76" s="50">
        <v>44</v>
      </c>
      <c r="G76" s="50">
        <v>37</v>
      </c>
      <c r="H76" s="50">
        <v>26</v>
      </c>
      <c r="I76" s="50"/>
      <c r="J76" s="50"/>
      <c r="K76" s="50"/>
      <c r="L76" s="50">
        <v>20</v>
      </c>
      <c r="M76" s="50">
        <v>18</v>
      </c>
      <c r="N76" s="31">
        <f>SUM(D76:M76)</f>
        <v>145</v>
      </c>
      <c r="O76" s="38"/>
      <c r="P76" s="50"/>
      <c r="Q76" s="50">
        <v>68</v>
      </c>
      <c r="R76" s="50"/>
      <c r="S76" s="50"/>
      <c r="T76" s="50"/>
      <c r="U76" s="50"/>
      <c r="V76" s="50"/>
      <c r="W76" s="50">
        <v>85</v>
      </c>
      <c r="X76" s="50">
        <v>79</v>
      </c>
      <c r="Y76" s="50"/>
      <c r="Z76" s="33">
        <f>SUM(P76:Y76)</f>
        <v>232</v>
      </c>
      <c r="AA76" s="34"/>
      <c r="AB76" s="35">
        <f>SUM(Z76)-N76</f>
        <v>87</v>
      </c>
      <c r="AC76" s="8"/>
    </row>
    <row r="77" spans="1:29" ht="19.05" customHeight="1" x14ac:dyDescent="0.25">
      <c r="A77" s="70">
        <v>67</v>
      </c>
      <c r="B77" s="85" t="s">
        <v>75</v>
      </c>
      <c r="C77" s="101"/>
      <c r="D77" s="106">
        <v>18</v>
      </c>
      <c r="E77" s="50"/>
      <c r="F77" s="50"/>
      <c r="G77" s="50">
        <v>26</v>
      </c>
      <c r="H77" s="50">
        <v>34</v>
      </c>
      <c r="I77" s="50">
        <v>31</v>
      </c>
      <c r="J77" s="50">
        <v>29</v>
      </c>
      <c r="K77" s="89">
        <v>25</v>
      </c>
      <c r="L77" s="50">
        <v>25</v>
      </c>
      <c r="M77" s="50"/>
      <c r="N77" s="31">
        <f>SUM(D77:M77)-D77-K77</f>
        <v>145</v>
      </c>
      <c r="O77" s="38"/>
      <c r="P77" s="50"/>
      <c r="Q77" s="50"/>
      <c r="R77" s="50"/>
      <c r="S77" s="50">
        <v>79</v>
      </c>
      <c r="T77" s="50">
        <v>82</v>
      </c>
      <c r="U77" s="50"/>
      <c r="V77" s="50">
        <v>82</v>
      </c>
      <c r="W77" s="50"/>
      <c r="X77" s="50"/>
      <c r="Y77" s="50"/>
      <c r="Z77" s="33">
        <f>SUM(P77:Y77)</f>
        <v>243</v>
      </c>
      <c r="AA77" s="39"/>
      <c r="AB77" s="35">
        <f>SUM(Z77)-N77</f>
        <v>98</v>
      </c>
      <c r="AC77" s="8"/>
    </row>
    <row r="78" spans="1:29" ht="19.05" customHeight="1" x14ac:dyDescent="0.25">
      <c r="A78" s="70"/>
      <c r="B78" s="85"/>
      <c r="C78" s="101"/>
      <c r="D78" s="106"/>
      <c r="E78" s="50"/>
      <c r="F78" s="50"/>
      <c r="G78" s="50"/>
      <c r="H78" s="50"/>
      <c r="I78" s="50"/>
      <c r="J78" s="50"/>
      <c r="K78" s="89"/>
      <c r="L78" s="50"/>
      <c r="M78" s="50"/>
      <c r="N78" s="31"/>
      <c r="O78" s="86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33"/>
      <c r="AA78" s="42"/>
      <c r="AB78" s="35"/>
      <c r="AC78" s="8"/>
    </row>
    <row r="79" spans="1:29" ht="19.05" customHeight="1" x14ac:dyDescent="0.25">
      <c r="A79" s="70">
        <v>68</v>
      </c>
      <c r="B79" s="85" t="s">
        <v>9</v>
      </c>
      <c r="C79" s="101"/>
      <c r="D79" s="73">
        <v>40</v>
      </c>
      <c r="E79" s="50"/>
      <c r="F79" s="50"/>
      <c r="G79" s="50">
        <v>37</v>
      </c>
      <c r="H79" s="50"/>
      <c r="I79" s="50"/>
      <c r="J79" s="50"/>
      <c r="K79" s="50">
        <v>33</v>
      </c>
      <c r="L79" s="50">
        <v>31</v>
      </c>
      <c r="M79" s="50"/>
      <c r="N79" s="31">
        <f>SUM(D79:M79)</f>
        <v>141</v>
      </c>
      <c r="O79" s="86"/>
      <c r="P79" s="52"/>
      <c r="Q79" s="50">
        <v>77</v>
      </c>
      <c r="R79" s="50"/>
      <c r="S79" s="50">
        <v>72</v>
      </c>
      <c r="T79" s="50">
        <v>70</v>
      </c>
      <c r="U79" s="50">
        <v>77</v>
      </c>
      <c r="V79" s="50"/>
      <c r="W79" s="50"/>
      <c r="X79" s="50"/>
      <c r="Y79" s="50"/>
      <c r="Z79" s="33">
        <f>SUM(P79:Y79)</f>
        <v>296</v>
      </c>
      <c r="AA79" s="42"/>
      <c r="AB79" s="35">
        <f>SUM(Z79)-N79</f>
        <v>155</v>
      </c>
      <c r="AC79" s="8"/>
    </row>
    <row r="80" spans="1:29" ht="19.05" customHeight="1" x14ac:dyDescent="0.25">
      <c r="A80" s="70"/>
      <c r="B80" s="85"/>
      <c r="C80" s="101"/>
      <c r="D80" s="73"/>
      <c r="E80" s="50"/>
      <c r="F80" s="50"/>
      <c r="G80" s="50"/>
      <c r="H80" s="50"/>
      <c r="I80" s="50"/>
      <c r="J80" s="50"/>
      <c r="K80" s="50"/>
      <c r="L80" s="50"/>
      <c r="M80" s="50"/>
      <c r="N80" s="31"/>
      <c r="O80" s="86"/>
      <c r="P80" s="53"/>
      <c r="Q80" s="50"/>
      <c r="R80" s="50"/>
      <c r="S80" s="50"/>
      <c r="T80" s="50"/>
      <c r="U80" s="50"/>
      <c r="V80" s="50"/>
      <c r="W80" s="50"/>
      <c r="X80" s="50"/>
      <c r="Y80" s="50"/>
      <c r="Z80" s="33"/>
      <c r="AA80" s="34"/>
      <c r="AB80" s="35"/>
      <c r="AC80" s="8"/>
    </row>
    <row r="81" spans="1:29" ht="19.05" customHeight="1" x14ac:dyDescent="0.25">
      <c r="A81" s="70">
        <v>69</v>
      </c>
      <c r="B81" s="85" t="s">
        <v>111</v>
      </c>
      <c r="C81" s="101"/>
      <c r="D81" s="50"/>
      <c r="E81" s="50"/>
      <c r="F81" s="50"/>
      <c r="G81" s="50">
        <v>32</v>
      </c>
      <c r="H81" s="50"/>
      <c r="I81" s="50"/>
      <c r="J81" s="50">
        <v>32</v>
      </c>
      <c r="K81" s="50"/>
      <c r="L81" s="50">
        <v>33</v>
      </c>
      <c r="M81" s="50"/>
      <c r="N81" s="31">
        <f>SUM(D81:M81)</f>
        <v>97</v>
      </c>
      <c r="O81" s="38"/>
      <c r="P81" s="50"/>
      <c r="Q81" s="50"/>
      <c r="R81" s="50">
        <v>81</v>
      </c>
      <c r="S81" s="50">
        <v>71</v>
      </c>
      <c r="T81" s="50">
        <v>67</v>
      </c>
      <c r="U81" s="50"/>
      <c r="V81" s="50">
        <v>82</v>
      </c>
      <c r="W81" s="53">
        <v>72</v>
      </c>
      <c r="X81" s="50"/>
      <c r="Y81" s="50"/>
      <c r="Z81" s="33">
        <f>SUM(P81:Y81)</f>
        <v>373</v>
      </c>
      <c r="AA81" s="34"/>
      <c r="AB81" s="35">
        <f>SUM(Z81)-N81</f>
        <v>276</v>
      </c>
      <c r="AC81" s="8"/>
    </row>
    <row r="82" spans="1:29" ht="19.05" customHeight="1" x14ac:dyDescent="0.25">
      <c r="A82" s="70">
        <v>70</v>
      </c>
      <c r="B82" s="85" t="s">
        <v>78</v>
      </c>
      <c r="C82" s="101"/>
      <c r="D82" s="50"/>
      <c r="E82" s="50"/>
      <c r="F82" s="50">
        <v>25</v>
      </c>
      <c r="G82" s="50"/>
      <c r="H82" s="50"/>
      <c r="I82" s="50">
        <v>30</v>
      </c>
      <c r="J82" s="50"/>
      <c r="K82" s="50"/>
      <c r="L82" s="50">
        <v>39</v>
      </c>
      <c r="M82" s="50"/>
      <c r="N82" s="31">
        <f>SUM(D82:M82)</f>
        <v>94</v>
      </c>
      <c r="O82" s="38"/>
      <c r="P82" s="50">
        <v>76</v>
      </c>
      <c r="Q82" s="50">
        <v>75</v>
      </c>
      <c r="R82" s="50"/>
      <c r="S82" s="50">
        <v>72</v>
      </c>
      <c r="T82" s="50">
        <v>74</v>
      </c>
      <c r="U82" s="50">
        <v>74</v>
      </c>
      <c r="V82" s="50"/>
      <c r="W82" s="105">
        <v>80</v>
      </c>
      <c r="X82" s="50"/>
      <c r="Y82" s="50"/>
      <c r="Z82" s="33">
        <f>SUM(P82:Y82)-W82</f>
        <v>371</v>
      </c>
      <c r="AA82" s="34"/>
      <c r="AB82" s="35">
        <f>SUM(Z82)-N82</f>
        <v>277</v>
      </c>
      <c r="AC82" s="8"/>
    </row>
    <row r="83" spans="1:29" ht="19.05" customHeight="1" x14ac:dyDescent="0.25">
      <c r="A83" s="70">
        <v>71</v>
      </c>
      <c r="B83" s="85" t="s">
        <v>97</v>
      </c>
      <c r="C83" s="101"/>
      <c r="D83" s="53"/>
      <c r="E83" s="50"/>
      <c r="F83" s="50">
        <v>34</v>
      </c>
      <c r="G83" s="50"/>
      <c r="H83" s="50">
        <v>21</v>
      </c>
      <c r="I83" s="50">
        <v>26</v>
      </c>
      <c r="J83" s="50"/>
      <c r="K83" s="50"/>
      <c r="L83" s="50"/>
      <c r="M83" s="50"/>
      <c r="N83" s="31">
        <f>SUM(D83:M83)</f>
        <v>81</v>
      </c>
      <c r="O83" s="38"/>
      <c r="P83" s="50"/>
      <c r="Q83" s="50">
        <v>71</v>
      </c>
      <c r="R83" s="50">
        <v>77</v>
      </c>
      <c r="S83" s="50">
        <v>74</v>
      </c>
      <c r="T83" s="50">
        <v>71</v>
      </c>
      <c r="U83" s="50"/>
      <c r="V83" s="50"/>
      <c r="W83" s="50"/>
      <c r="X83" s="50">
        <v>69</v>
      </c>
      <c r="Y83" s="50"/>
      <c r="Z83" s="33">
        <f>SUM(P83:Y83)</f>
        <v>362</v>
      </c>
      <c r="AA83" s="34"/>
      <c r="AB83" s="35">
        <f>SUM(Z83)-N83</f>
        <v>281</v>
      </c>
      <c r="AC83" s="8"/>
    </row>
    <row r="84" spans="1:29" ht="19.05" customHeight="1" x14ac:dyDescent="0.25">
      <c r="A84" s="70"/>
      <c r="B84" s="85"/>
      <c r="C84" s="101"/>
      <c r="D84" s="53"/>
      <c r="E84" s="50"/>
      <c r="F84" s="50"/>
      <c r="G84" s="50"/>
      <c r="H84" s="50"/>
      <c r="I84" s="50"/>
      <c r="J84" s="50"/>
      <c r="K84" s="50"/>
      <c r="L84" s="50"/>
      <c r="M84" s="50"/>
      <c r="N84" s="31"/>
      <c r="O84" s="38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33"/>
      <c r="AA84" s="34"/>
      <c r="AB84" s="35"/>
      <c r="AC84" s="8"/>
    </row>
    <row r="85" spans="1:29" ht="19.05" customHeight="1" x14ac:dyDescent="0.25">
      <c r="A85" s="70">
        <v>72</v>
      </c>
      <c r="B85" s="85" t="s">
        <v>23</v>
      </c>
      <c r="C85" s="101"/>
      <c r="D85" s="73">
        <v>32</v>
      </c>
      <c r="E85" s="50"/>
      <c r="F85" s="50">
        <v>33</v>
      </c>
      <c r="G85" s="89">
        <v>30</v>
      </c>
      <c r="H85" s="50">
        <v>38</v>
      </c>
      <c r="I85" s="50"/>
      <c r="J85" s="50">
        <v>33</v>
      </c>
      <c r="K85" s="50"/>
      <c r="L85" s="89">
        <v>31</v>
      </c>
      <c r="M85" s="50">
        <v>33</v>
      </c>
      <c r="N85" s="31">
        <f>SUM(D85:M85)-G85-L85</f>
        <v>169</v>
      </c>
      <c r="O85" s="49"/>
      <c r="P85" s="50"/>
      <c r="Q85" s="50"/>
      <c r="R85" s="50"/>
      <c r="S85" s="50"/>
      <c r="T85" s="50">
        <v>78</v>
      </c>
      <c r="U85" s="50"/>
      <c r="V85" s="50">
        <v>77</v>
      </c>
      <c r="W85" s="50"/>
      <c r="X85" s="50"/>
      <c r="Y85" s="50"/>
      <c r="Z85" s="33">
        <f>SUM(P85:Y85)</f>
        <v>155</v>
      </c>
      <c r="AA85" s="39"/>
      <c r="AB85" s="35">
        <f>SUM(Z85)-N85</f>
        <v>-14</v>
      </c>
      <c r="AC85" s="8"/>
    </row>
    <row r="86" spans="1:29" ht="19.05" customHeight="1" x14ac:dyDescent="0.25">
      <c r="A86" s="70">
        <v>73</v>
      </c>
      <c r="B86" s="88" t="s">
        <v>86</v>
      </c>
      <c r="C86" s="102"/>
      <c r="D86" s="53"/>
      <c r="E86" s="74">
        <v>35</v>
      </c>
      <c r="F86" s="107">
        <v>29</v>
      </c>
      <c r="G86" s="50">
        <v>29</v>
      </c>
      <c r="H86" s="89">
        <v>23</v>
      </c>
      <c r="I86" s="50"/>
      <c r="J86" s="50"/>
      <c r="K86" s="50"/>
      <c r="L86" s="50">
        <v>38</v>
      </c>
      <c r="M86" s="50">
        <v>30</v>
      </c>
      <c r="N86" s="31">
        <f>SUM(D86:M86)-H86</f>
        <v>161</v>
      </c>
      <c r="O86" s="38"/>
      <c r="P86" s="50"/>
      <c r="Q86" s="50"/>
      <c r="R86" s="50">
        <v>88</v>
      </c>
      <c r="S86" s="50"/>
      <c r="T86" s="50"/>
      <c r="U86" s="50"/>
      <c r="V86" s="50"/>
      <c r="W86" s="53">
        <v>77</v>
      </c>
      <c r="X86" s="50"/>
      <c r="Y86" s="53"/>
      <c r="Z86" s="33">
        <f>SUM(P86:Y86)</f>
        <v>165</v>
      </c>
      <c r="AA86" s="34"/>
      <c r="AB86" s="35">
        <f>SUM(Z86)-N86</f>
        <v>4</v>
      </c>
      <c r="AC86" s="8"/>
    </row>
    <row r="87" spans="1:29" ht="19.05" customHeight="1" x14ac:dyDescent="0.25">
      <c r="A87" s="70"/>
      <c r="B87" s="88"/>
      <c r="C87" s="102"/>
      <c r="D87" s="53"/>
      <c r="E87" s="74"/>
      <c r="F87" s="107"/>
      <c r="G87" s="50"/>
      <c r="H87" s="89"/>
      <c r="I87" s="50"/>
      <c r="J87" s="50"/>
      <c r="K87" s="50"/>
      <c r="L87" s="50"/>
      <c r="M87" s="50"/>
      <c r="N87" s="31"/>
      <c r="O87" s="38"/>
      <c r="P87" s="50"/>
      <c r="Q87" s="50"/>
      <c r="R87" s="50"/>
      <c r="S87" s="50"/>
      <c r="T87" s="50"/>
      <c r="U87" s="50"/>
      <c r="V87" s="50"/>
      <c r="W87" s="53"/>
      <c r="X87" s="50"/>
      <c r="Y87" s="53"/>
      <c r="Z87" s="33"/>
      <c r="AA87" s="34"/>
      <c r="AB87" s="35"/>
      <c r="AC87" s="8"/>
    </row>
    <row r="88" spans="1:29" ht="19.05" customHeight="1" x14ac:dyDescent="0.25">
      <c r="A88" s="70">
        <v>74</v>
      </c>
      <c r="B88" s="85" t="s">
        <v>105</v>
      </c>
      <c r="C88" s="101"/>
      <c r="D88" s="50"/>
      <c r="E88" s="50"/>
      <c r="F88" s="50">
        <v>30</v>
      </c>
      <c r="G88" s="50"/>
      <c r="H88" s="50"/>
      <c r="I88" s="50">
        <v>36</v>
      </c>
      <c r="J88" s="50">
        <v>32</v>
      </c>
      <c r="K88" s="50"/>
      <c r="L88" s="50"/>
      <c r="M88" s="50">
        <v>28</v>
      </c>
      <c r="N88" s="31">
        <f>SUM(D88:M88)</f>
        <v>126</v>
      </c>
      <c r="O88" s="38"/>
      <c r="P88" s="53"/>
      <c r="Q88" s="50"/>
      <c r="R88" s="50"/>
      <c r="S88" s="50">
        <v>72</v>
      </c>
      <c r="T88" s="50"/>
      <c r="U88" s="50">
        <v>87</v>
      </c>
      <c r="V88" s="50">
        <v>72</v>
      </c>
      <c r="W88" s="50"/>
      <c r="X88" s="50"/>
      <c r="Y88" s="50"/>
      <c r="Z88" s="33">
        <f>SUM(P88:Y88)</f>
        <v>231</v>
      </c>
      <c r="AA88" s="34"/>
      <c r="AB88" s="35">
        <f>SUM(Z88)-N88</f>
        <v>105</v>
      </c>
      <c r="AC88" s="8"/>
    </row>
    <row r="89" spans="1:29" ht="19.05" customHeight="1" x14ac:dyDescent="0.25">
      <c r="A89" s="70"/>
      <c r="B89" s="85"/>
      <c r="C89" s="101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31"/>
      <c r="O89" s="38"/>
      <c r="P89" s="53"/>
      <c r="Q89" s="50"/>
      <c r="R89" s="50"/>
      <c r="S89" s="50"/>
      <c r="T89" s="50"/>
      <c r="U89" s="50"/>
      <c r="V89" s="50"/>
      <c r="W89" s="50"/>
      <c r="X89" s="50"/>
      <c r="Y89" s="50"/>
      <c r="Z89" s="33"/>
      <c r="AA89" s="34"/>
      <c r="AB89" s="35"/>
      <c r="AC89" s="8"/>
    </row>
    <row r="90" spans="1:29" ht="19.05" customHeight="1" x14ac:dyDescent="0.25">
      <c r="A90" s="70">
        <v>75</v>
      </c>
      <c r="B90" s="85" t="s">
        <v>113</v>
      </c>
      <c r="C90" s="101"/>
      <c r="D90" s="53"/>
      <c r="E90" s="50"/>
      <c r="F90" s="50"/>
      <c r="G90" s="50">
        <v>39</v>
      </c>
      <c r="H90" s="50"/>
      <c r="I90" s="50">
        <v>44</v>
      </c>
      <c r="J90" s="50">
        <v>33</v>
      </c>
      <c r="K90" s="50"/>
      <c r="L90" s="50">
        <v>35</v>
      </c>
      <c r="M90" s="50"/>
      <c r="N90" s="31">
        <f>SUM(D90:M90)</f>
        <v>151</v>
      </c>
      <c r="O90" s="38"/>
      <c r="P90" s="50"/>
      <c r="Q90" s="50"/>
      <c r="R90" s="50"/>
      <c r="S90" s="50"/>
      <c r="T90" s="50">
        <v>73</v>
      </c>
      <c r="U90" s="50"/>
      <c r="V90" s="50">
        <v>74</v>
      </c>
      <c r="W90" s="50"/>
      <c r="X90" s="50"/>
      <c r="Y90" s="50"/>
      <c r="Z90" s="33">
        <f>SUM(P90:Y90)</f>
        <v>147</v>
      </c>
      <c r="AA90" s="34"/>
      <c r="AB90" s="35">
        <f>SUM(Z90)-N90</f>
        <v>-4</v>
      </c>
      <c r="AC90" s="8"/>
    </row>
    <row r="91" spans="1:29" ht="19.05" customHeight="1" x14ac:dyDescent="0.25">
      <c r="A91" s="70">
        <v>76</v>
      </c>
      <c r="B91" s="85" t="s">
        <v>59</v>
      </c>
      <c r="C91" s="101"/>
      <c r="D91" s="73">
        <v>31</v>
      </c>
      <c r="E91" s="50">
        <v>31</v>
      </c>
      <c r="F91" s="50"/>
      <c r="G91" s="50"/>
      <c r="H91" s="50"/>
      <c r="I91" s="50">
        <v>34</v>
      </c>
      <c r="J91" s="50">
        <v>34</v>
      </c>
      <c r="K91" s="50"/>
      <c r="L91" s="50"/>
      <c r="M91" s="50"/>
      <c r="N91" s="31">
        <f>SUM(D91:M91)</f>
        <v>130</v>
      </c>
      <c r="O91" s="38"/>
      <c r="P91" s="50"/>
      <c r="Q91" s="50">
        <v>78</v>
      </c>
      <c r="R91" s="50">
        <v>76</v>
      </c>
      <c r="S91" s="50"/>
      <c r="T91" s="50"/>
      <c r="U91" s="50"/>
      <c r="V91" s="50"/>
      <c r="W91" s="50"/>
      <c r="X91" s="50"/>
      <c r="Y91" s="50"/>
      <c r="Z91" s="33">
        <f>SUM(P91:Y91)</f>
        <v>154</v>
      </c>
      <c r="AA91" s="39"/>
      <c r="AB91" s="35">
        <f>SUM(Z91)-N91</f>
        <v>24</v>
      </c>
      <c r="AC91" s="8"/>
    </row>
    <row r="92" spans="1:29" ht="19.05" customHeight="1" x14ac:dyDescent="0.25">
      <c r="A92" s="70">
        <v>77</v>
      </c>
      <c r="B92" s="85" t="s">
        <v>104</v>
      </c>
      <c r="C92" s="101"/>
      <c r="D92" s="53"/>
      <c r="E92" s="50"/>
      <c r="F92" s="50">
        <v>34</v>
      </c>
      <c r="G92" s="50">
        <v>30</v>
      </c>
      <c r="H92" s="50">
        <v>35</v>
      </c>
      <c r="I92" s="50">
        <v>29</v>
      </c>
      <c r="J92" s="50"/>
      <c r="K92" s="50"/>
      <c r="L92" s="50"/>
      <c r="M92" s="50"/>
      <c r="N92" s="31">
        <f>SUM(D92:M92)</f>
        <v>128</v>
      </c>
      <c r="O92" s="38"/>
      <c r="P92" s="50"/>
      <c r="Q92" s="50"/>
      <c r="R92" s="50">
        <v>72</v>
      </c>
      <c r="S92" s="50">
        <v>81</v>
      </c>
      <c r="T92" s="50"/>
      <c r="U92" s="50"/>
      <c r="V92" s="50"/>
      <c r="W92" s="50"/>
      <c r="X92" s="50"/>
      <c r="Y92" s="50"/>
      <c r="Z92" s="33">
        <f>SUM(P92:Y92)</f>
        <v>153</v>
      </c>
      <c r="AA92" s="39"/>
      <c r="AB92" s="35">
        <f>SUM(Z92)-N92</f>
        <v>25</v>
      </c>
      <c r="AC92" s="8"/>
    </row>
    <row r="93" spans="1:29" ht="19.05" customHeight="1" x14ac:dyDescent="0.25">
      <c r="A93" s="70">
        <v>78</v>
      </c>
      <c r="B93" s="85" t="s">
        <v>102</v>
      </c>
      <c r="C93" s="101"/>
      <c r="D93" s="50"/>
      <c r="E93" s="50"/>
      <c r="F93" s="50">
        <v>31</v>
      </c>
      <c r="G93" s="50"/>
      <c r="H93" s="50">
        <v>30</v>
      </c>
      <c r="I93" s="50">
        <v>38</v>
      </c>
      <c r="J93" s="50">
        <v>35</v>
      </c>
      <c r="K93" s="50"/>
      <c r="L93" s="50"/>
      <c r="M93" s="50"/>
      <c r="N93" s="31">
        <f>SUM(D93:M93)</f>
        <v>134</v>
      </c>
      <c r="O93" s="38"/>
      <c r="P93" s="50"/>
      <c r="Q93" s="50"/>
      <c r="R93" s="50"/>
      <c r="S93" s="50"/>
      <c r="T93" s="50">
        <v>73</v>
      </c>
      <c r="U93" s="50"/>
      <c r="V93" s="50">
        <v>86</v>
      </c>
      <c r="W93" s="50"/>
      <c r="X93" s="50"/>
      <c r="Y93" s="50"/>
      <c r="Z93" s="33">
        <f>SUM(P93:Y93)</f>
        <v>159</v>
      </c>
      <c r="AA93" s="34"/>
      <c r="AB93" s="35">
        <f>SUM(Z93)-N93</f>
        <v>25</v>
      </c>
      <c r="AC93" s="8"/>
    </row>
    <row r="94" spans="1:29" ht="19.05" customHeight="1" x14ac:dyDescent="0.25">
      <c r="A94" s="70">
        <v>79</v>
      </c>
      <c r="B94" s="85" t="s">
        <v>34</v>
      </c>
      <c r="C94" s="101"/>
      <c r="D94" s="73">
        <v>27</v>
      </c>
      <c r="E94" s="50">
        <v>30</v>
      </c>
      <c r="F94" s="50"/>
      <c r="G94" s="50">
        <v>28</v>
      </c>
      <c r="H94" s="50">
        <v>30</v>
      </c>
      <c r="I94" s="50"/>
      <c r="J94" s="50"/>
      <c r="K94" s="50"/>
      <c r="L94" s="50"/>
      <c r="M94" s="50"/>
      <c r="N94" s="31">
        <f>SUM(D94:M94)</f>
        <v>115</v>
      </c>
      <c r="O94" s="32"/>
      <c r="P94" s="50"/>
      <c r="Q94" s="50"/>
      <c r="R94" s="50"/>
      <c r="S94" s="50"/>
      <c r="T94" s="50"/>
      <c r="U94" s="50">
        <v>76</v>
      </c>
      <c r="V94" s="50">
        <v>71</v>
      </c>
      <c r="W94" s="50"/>
      <c r="X94" s="50"/>
      <c r="Y94" s="50"/>
      <c r="Z94" s="33">
        <f>SUM(P94:Y94)</f>
        <v>147</v>
      </c>
      <c r="AA94" s="34"/>
      <c r="AB94" s="35">
        <f>SUM(Z94)-N94</f>
        <v>32</v>
      </c>
      <c r="AC94" s="8"/>
    </row>
    <row r="95" spans="1:29" ht="19.05" customHeight="1" x14ac:dyDescent="0.25">
      <c r="A95" s="70"/>
      <c r="B95" s="85"/>
      <c r="C95" s="101"/>
      <c r="D95" s="73"/>
      <c r="E95" s="50"/>
      <c r="F95" s="50"/>
      <c r="G95" s="50"/>
      <c r="H95" s="50"/>
      <c r="I95" s="50"/>
      <c r="J95" s="50"/>
      <c r="K95" s="50"/>
      <c r="L95" s="50"/>
      <c r="M95" s="50"/>
      <c r="N95" s="31"/>
      <c r="O95" s="32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33"/>
      <c r="AA95" s="34"/>
      <c r="AB95" s="35"/>
      <c r="AC95" s="8"/>
    </row>
    <row r="96" spans="1:29" ht="19.05" customHeight="1" x14ac:dyDescent="0.25">
      <c r="A96" s="70">
        <v>80</v>
      </c>
      <c r="B96" s="85" t="s">
        <v>119</v>
      </c>
      <c r="C96" s="101"/>
      <c r="D96" s="53"/>
      <c r="E96" s="50"/>
      <c r="F96" s="50"/>
      <c r="G96" s="50"/>
      <c r="H96" s="50">
        <v>30</v>
      </c>
      <c r="I96" s="50">
        <v>40</v>
      </c>
      <c r="J96" s="50"/>
      <c r="K96" s="50"/>
      <c r="L96" s="50">
        <v>28</v>
      </c>
      <c r="M96" s="50"/>
      <c r="N96" s="31">
        <f>SUM(D96:M96)</f>
        <v>98</v>
      </c>
      <c r="O96" s="38"/>
      <c r="P96" s="50"/>
      <c r="Q96" s="50"/>
      <c r="R96" s="50"/>
      <c r="S96" s="50"/>
      <c r="T96" s="50">
        <v>74</v>
      </c>
      <c r="U96" s="50"/>
      <c r="V96" s="50">
        <v>76</v>
      </c>
      <c r="W96" s="50">
        <v>74</v>
      </c>
      <c r="X96" s="50"/>
      <c r="Y96" s="50"/>
      <c r="Z96" s="33">
        <f>SUM(P96:Y96)</f>
        <v>224</v>
      </c>
      <c r="AA96" s="34"/>
      <c r="AB96" s="35">
        <f>SUM(Z96)-N96</f>
        <v>126</v>
      </c>
      <c r="AC96" s="8"/>
    </row>
    <row r="97" spans="1:29" ht="19.05" customHeight="1" x14ac:dyDescent="0.25">
      <c r="A97" s="70">
        <v>81</v>
      </c>
      <c r="B97" s="85" t="s">
        <v>92</v>
      </c>
      <c r="C97" s="101"/>
      <c r="D97" s="50"/>
      <c r="E97" s="50"/>
      <c r="F97" s="50"/>
      <c r="G97" s="50"/>
      <c r="H97" s="50">
        <v>31</v>
      </c>
      <c r="I97" s="50">
        <v>31</v>
      </c>
      <c r="J97" s="50">
        <v>35</v>
      </c>
      <c r="K97" s="50"/>
      <c r="L97" s="50"/>
      <c r="M97" s="50"/>
      <c r="N97" s="31">
        <f>SUM(D97:M97)</f>
        <v>97</v>
      </c>
      <c r="O97" s="38"/>
      <c r="P97" s="53"/>
      <c r="Q97" s="50">
        <v>72</v>
      </c>
      <c r="R97" s="50"/>
      <c r="S97" s="50"/>
      <c r="T97" s="50"/>
      <c r="U97" s="50">
        <v>78</v>
      </c>
      <c r="V97" s="50"/>
      <c r="W97" s="50">
        <v>77</v>
      </c>
      <c r="X97" s="50"/>
      <c r="Y97" s="50"/>
      <c r="Z97" s="33">
        <f>SUM(P97:Y97)</f>
        <v>227</v>
      </c>
      <c r="AA97" s="39"/>
      <c r="AB97" s="35">
        <f>SUM(Z97)-N97</f>
        <v>130</v>
      </c>
      <c r="AC97" s="8"/>
    </row>
    <row r="98" spans="1:29" ht="19.05" customHeight="1" x14ac:dyDescent="0.25">
      <c r="A98" s="70">
        <v>82</v>
      </c>
      <c r="B98" s="85" t="s">
        <v>96</v>
      </c>
      <c r="C98" s="101"/>
      <c r="D98" s="53"/>
      <c r="E98" s="50"/>
      <c r="F98" s="50"/>
      <c r="G98" s="50">
        <v>29</v>
      </c>
      <c r="H98" s="50">
        <v>28</v>
      </c>
      <c r="I98" s="50">
        <v>28</v>
      </c>
      <c r="J98" s="50"/>
      <c r="K98" s="50"/>
      <c r="L98" s="50"/>
      <c r="M98" s="50"/>
      <c r="N98" s="31">
        <f>SUM(D98:M98)</f>
        <v>85</v>
      </c>
      <c r="O98" s="38"/>
      <c r="P98" s="50"/>
      <c r="Q98" s="50">
        <v>84</v>
      </c>
      <c r="R98" s="50"/>
      <c r="S98" s="50">
        <v>76</v>
      </c>
      <c r="T98" s="50">
        <v>82</v>
      </c>
      <c r="U98" s="50"/>
      <c r="V98" s="50"/>
      <c r="W98" s="50"/>
      <c r="X98" s="50"/>
      <c r="Y98" s="50"/>
      <c r="Z98" s="33">
        <f>SUM(P98:Y98)</f>
        <v>242</v>
      </c>
      <c r="AA98" s="34"/>
      <c r="AB98" s="35">
        <f>SUM(Z98)-N98</f>
        <v>157</v>
      </c>
      <c r="AC98" s="8"/>
    </row>
    <row r="99" spans="1:29" ht="19.05" customHeight="1" x14ac:dyDescent="0.25">
      <c r="A99" s="70"/>
      <c r="B99" s="85"/>
      <c r="C99" s="101"/>
      <c r="D99" s="53"/>
      <c r="E99" s="50"/>
      <c r="F99" s="50"/>
      <c r="G99" s="50"/>
      <c r="H99" s="50"/>
      <c r="I99" s="50"/>
      <c r="J99" s="50"/>
      <c r="K99" s="50"/>
      <c r="L99" s="50"/>
      <c r="M99" s="50"/>
      <c r="N99" s="31"/>
      <c r="O99" s="38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33"/>
      <c r="AA99" s="34"/>
      <c r="AB99" s="35"/>
      <c r="AC99" s="8"/>
    </row>
    <row r="100" spans="1:29" ht="19.05" customHeight="1" x14ac:dyDescent="0.25">
      <c r="A100" s="70">
        <v>83</v>
      </c>
      <c r="B100" s="85" t="s">
        <v>112</v>
      </c>
      <c r="C100" s="101"/>
      <c r="D100" s="50"/>
      <c r="E100" s="50"/>
      <c r="F100" s="50"/>
      <c r="G100" s="50">
        <v>35</v>
      </c>
      <c r="H100" s="50"/>
      <c r="I100" s="50">
        <v>32</v>
      </c>
      <c r="J100" s="50">
        <v>25</v>
      </c>
      <c r="K100" s="50">
        <v>34</v>
      </c>
      <c r="L100" s="50">
        <v>35</v>
      </c>
      <c r="M100" s="50"/>
      <c r="N100" s="31">
        <f>SUM(D100:M100)</f>
        <v>161</v>
      </c>
      <c r="O100" s="38"/>
      <c r="P100" s="50"/>
      <c r="Q100" s="50"/>
      <c r="R100" s="50"/>
      <c r="S100" s="50"/>
      <c r="T100" s="50"/>
      <c r="U100" s="50"/>
      <c r="V100" s="50"/>
      <c r="W100" s="53">
        <v>84</v>
      </c>
      <c r="X100" s="50"/>
      <c r="Y100" s="50"/>
      <c r="Z100" s="33">
        <f>SUM(P100:Y100)</f>
        <v>84</v>
      </c>
      <c r="AA100" s="39"/>
      <c r="AB100" s="35">
        <f>SUM(Z100)-N100</f>
        <v>-77</v>
      </c>
      <c r="AC100" s="8"/>
    </row>
    <row r="101" spans="1:29" ht="19.05" customHeight="1" x14ac:dyDescent="0.25">
      <c r="A101" s="70"/>
      <c r="B101" s="85"/>
      <c r="C101" s="101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31"/>
      <c r="O101" s="38"/>
      <c r="P101" s="50"/>
      <c r="Q101" s="50"/>
      <c r="R101" s="50"/>
      <c r="S101" s="50"/>
      <c r="T101" s="50"/>
      <c r="U101" s="50"/>
      <c r="V101" s="50"/>
      <c r="W101" s="53"/>
      <c r="X101" s="50"/>
      <c r="Y101" s="50"/>
      <c r="Z101" s="33"/>
      <c r="AA101" s="39"/>
      <c r="AB101" s="35"/>
      <c r="AC101" s="8"/>
    </row>
    <row r="102" spans="1:29" ht="19.05" customHeight="1" x14ac:dyDescent="0.25">
      <c r="A102" s="70">
        <v>84</v>
      </c>
      <c r="B102" s="85" t="s">
        <v>28</v>
      </c>
      <c r="C102" s="101"/>
      <c r="D102" s="73">
        <v>31</v>
      </c>
      <c r="E102" s="50">
        <v>28</v>
      </c>
      <c r="F102" s="50"/>
      <c r="G102" s="50">
        <v>28</v>
      </c>
      <c r="H102" s="50">
        <v>32</v>
      </c>
      <c r="I102" s="50"/>
      <c r="J102" s="50"/>
      <c r="K102" s="50"/>
      <c r="L102" s="50"/>
      <c r="M102" s="50"/>
      <c r="N102" s="31">
        <f>SUM(D102:M102)</f>
        <v>119</v>
      </c>
      <c r="O102" s="38"/>
      <c r="P102" s="50"/>
      <c r="Q102" s="50"/>
      <c r="R102" s="50"/>
      <c r="S102" s="50"/>
      <c r="T102" s="50">
        <v>73</v>
      </c>
      <c r="U102" s="50"/>
      <c r="V102" s="50"/>
      <c r="W102" s="50"/>
      <c r="X102" s="50"/>
      <c r="Y102" s="53"/>
      <c r="Z102" s="33">
        <f>SUM(P102:Y102)</f>
        <v>73</v>
      </c>
      <c r="AA102" s="39"/>
      <c r="AB102" s="35">
        <f>SUM(Z102)-N102</f>
        <v>-46</v>
      </c>
      <c r="AC102" s="8"/>
    </row>
    <row r="103" spans="1:29" ht="19.05" customHeight="1" x14ac:dyDescent="0.25">
      <c r="A103" s="70">
        <v>85</v>
      </c>
      <c r="B103" s="85" t="s">
        <v>115</v>
      </c>
      <c r="C103" s="101"/>
      <c r="D103" s="50"/>
      <c r="E103" s="50"/>
      <c r="F103" s="50"/>
      <c r="G103" s="50"/>
      <c r="H103" s="50">
        <v>26</v>
      </c>
      <c r="I103" s="50">
        <v>39</v>
      </c>
      <c r="J103" s="50"/>
      <c r="K103" s="50"/>
      <c r="L103" s="50">
        <v>24</v>
      </c>
      <c r="M103" s="50">
        <v>31</v>
      </c>
      <c r="N103" s="31">
        <f>SUM(D103:M103)</f>
        <v>120</v>
      </c>
      <c r="O103" s="38"/>
      <c r="P103" s="50"/>
      <c r="Q103" s="50"/>
      <c r="R103" s="50"/>
      <c r="S103" s="50"/>
      <c r="T103" s="50"/>
      <c r="U103" s="50">
        <v>76</v>
      </c>
      <c r="V103" s="50"/>
      <c r="W103" s="50"/>
      <c r="X103" s="50"/>
      <c r="Y103" s="50"/>
      <c r="Z103" s="33">
        <f>SUM(P103:Y103)</f>
        <v>76</v>
      </c>
      <c r="AA103" s="34"/>
      <c r="AB103" s="35">
        <f>SUM(Z103)-N103</f>
        <v>-44</v>
      </c>
      <c r="AC103" s="8"/>
    </row>
    <row r="104" spans="1:29" ht="19.05" customHeight="1" x14ac:dyDescent="0.25">
      <c r="A104" s="70"/>
      <c r="B104" s="85"/>
      <c r="C104" s="101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31"/>
      <c r="O104" s="38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33"/>
      <c r="AA104" s="34"/>
      <c r="AB104" s="35"/>
      <c r="AC104" s="8"/>
    </row>
    <row r="105" spans="1:29" ht="19.05" customHeight="1" x14ac:dyDescent="0.25">
      <c r="A105" s="70">
        <v>86</v>
      </c>
      <c r="B105" s="85" t="s">
        <v>94</v>
      </c>
      <c r="C105" s="101"/>
      <c r="D105" s="50"/>
      <c r="E105" s="50"/>
      <c r="F105" s="50"/>
      <c r="G105" s="50"/>
      <c r="H105" s="50"/>
      <c r="I105" s="50">
        <v>28</v>
      </c>
      <c r="J105" s="50">
        <v>37</v>
      </c>
      <c r="K105" s="50"/>
      <c r="L105" s="50"/>
      <c r="M105" s="50"/>
      <c r="N105" s="31">
        <f>SUM(D105:M105)</f>
        <v>65</v>
      </c>
      <c r="O105" s="38"/>
      <c r="P105" s="50"/>
      <c r="Q105" s="50">
        <v>71</v>
      </c>
      <c r="R105" s="50"/>
      <c r="S105" s="50">
        <v>74</v>
      </c>
      <c r="T105" s="50"/>
      <c r="U105" s="50">
        <v>84</v>
      </c>
      <c r="V105" s="50"/>
      <c r="W105" s="50"/>
      <c r="X105" s="50"/>
      <c r="Y105" s="50"/>
      <c r="Z105" s="33">
        <f>SUM(P105:Y105)</f>
        <v>229</v>
      </c>
      <c r="AA105" s="34"/>
      <c r="AB105" s="35">
        <f>SUM(Z105)-N105</f>
        <v>164</v>
      </c>
      <c r="AC105" s="8"/>
    </row>
    <row r="106" spans="1:29" ht="19.05" customHeight="1" x14ac:dyDescent="0.25">
      <c r="A106" s="70">
        <v>87</v>
      </c>
      <c r="B106" s="85" t="s">
        <v>100</v>
      </c>
      <c r="C106" s="101"/>
      <c r="D106" s="50"/>
      <c r="E106" s="50"/>
      <c r="F106" s="50">
        <v>33</v>
      </c>
      <c r="G106" s="50"/>
      <c r="H106" s="50"/>
      <c r="I106" s="50"/>
      <c r="J106" s="50">
        <v>28</v>
      </c>
      <c r="K106" s="50"/>
      <c r="L106" s="50"/>
      <c r="M106" s="50"/>
      <c r="N106" s="31">
        <f>SUM(D106:M106)</f>
        <v>61</v>
      </c>
      <c r="O106" s="38"/>
      <c r="P106" s="53"/>
      <c r="Q106" s="50">
        <v>99</v>
      </c>
      <c r="R106" s="50"/>
      <c r="S106" s="50"/>
      <c r="T106" s="50">
        <v>81</v>
      </c>
      <c r="U106" s="50"/>
      <c r="V106" s="50"/>
      <c r="W106" s="50">
        <v>82</v>
      </c>
      <c r="X106" s="50"/>
      <c r="Y106" s="50"/>
      <c r="Z106" s="33">
        <f>SUM(P106:Y106)</f>
        <v>262</v>
      </c>
      <c r="AA106" s="39"/>
      <c r="AB106" s="35">
        <f>SUM(Z106)-N106</f>
        <v>201</v>
      </c>
      <c r="AC106" s="8"/>
    </row>
    <row r="107" spans="1:29" ht="19.05" customHeight="1" x14ac:dyDescent="0.25">
      <c r="A107" s="70"/>
      <c r="B107" s="85"/>
      <c r="C107" s="101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31"/>
      <c r="O107" s="38"/>
      <c r="P107" s="53"/>
      <c r="Q107" s="50"/>
      <c r="R107" s="50"/>
      <c r="S107" s="50"/>
      <c r="T107" s="50"/>
      <c r="U107" s="50"/>
      <c r="V107" s="50"/>
      <c r="W107" s="50"/>
      <c r="X107" s="50"/>
      <c r="Y107" s="50"/>
      <c r="Z107" s="33"/>
      <c r="AA107" s="39"/>
      <c r="AB107" s="35"/>
      <c r="AC107" s="8"/>
    </row>
    <row r="108" spans="1:29" ht="19.05" customHeight="1" x14ac:dyDescent="0.25">
      <c r="A108" s="70">
        <v>88</v>
      </c>
      <c r="B108" s="85" t="s">
        <v>26</v>
      </c>
      <c r="C108" s="101"/>
      <c r="D108" s="73">
        <v>31</v>
      </c>
      <c r="E108" s="50"/>
      <c r="F108" s="50"/>
      <c r="G108" s="50">
        <v>36</v>
      </c>
      <c r="H108" s="50"/>
      <c r="I108" s="50"/>
      <c r="J108" s="50"/>
      <c r="K108" s="50"/>
      <c r="L108" s="50"/>
      <c r="M108" s="50"/>
      <c r="N108" s="31">
        <f>SUM(D108:M108)</f>
        <v>67</v>
      </c>
      <c r="O108" s="38"/>
      <c r="P108" s="50"/>
      <c r="Q108" s="50"/>
      <c r="R108" s="50">
        <v>70</v>
      </c>
      <c r="S108" s="50"/>
      <c r="T108" s="50"/>
      <c r="U108" s="50"/>
      <c r="V108" s="50">
        <v>80</v>
      </c>
      <c r="W108" s="50"/>
      <c r="X108" s="50"/>
      <c r="Y108" s="50"/>
      <c r="Z108" s="33">
        <f>SUM(P108:Y108)</f>
        <v>150</v>
      </c>
      <c r="AA108" s="39"/>
      <c r="AB108" s="35">
        <f>SUM(Z108)-N108</f>
        <v>83</v>
      </c>
      <c r="AC108" s="8"/>
    </row>
    <row r="109" spans="1:29" ht="19.05" customHeight="1" x14ac:dyDescent="0.25">
      <c r="A109" s="70">
        <v>89</v>
      </c>
      <c r="B109" s="85" t="s">
        <v>118</v>
      </c>
      <c r="C109" s="101"/>
      <c r="D109" s="50"/>
      <c r="E109" s="50"/>
      <c r="F109" s="50"/>
      <c r="G109" s="50"/>
      <c r="H109" s="50">
        <v>34</v>
      </c>
      <c r="I109" s="50"/>
      <c r="J109" s="50"/>
      <c r="K109" s="50">
        <v>26</v>
      </c>
      <c r="L109" s="50"/>
      <c r="M109" s="50"/>
      <c r="N109" s="31">
        <f>SUM(D109:M109)</f>
        <v>60</v>
      </c>
      <c r="O109" s="38"/>
      <c r="P109" s="50"/>
      <c r="Q109" s="50"/>
      <c r="R109" s="50"/>
      <c r="S109" s="50"/>
      <c r="T109" s="50">
        <v>74</v>
      </c>
      <c r="U109" s="50"/>
      <c r="V109" s="50"/>
      <c r="W109" s="50">
        <v>90</v>
      </c>
      <c r="X109" s="50"/>
      <c r="Y109" s="50"/>
      <c r="Z109" s="33">
        <f>SUM(P109:Y109)</f>
        <v>164</v>
      </c>
      <c r="AA109" s="34"/>
      <c r="AB109" s="35">
        <f>SUM(Z109)-N109</f>
        <v>104</v>
      </c>
      <c r="AC109" s="8"/>
    </row>
    <row r="110" spans="1:29" ht="19.05" customHeight="1" x14ac:dyDescent="0.25">
      <c r="A110" s="70"/>
      <c r="B110" s="85"/>
      <c r="C110" s="101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31"/>
      <c r="O110" s="38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33"/>
      <c r="AA110" s="34"/>
      <c r="AB110" s="35"/>
      <c r="AC110" s="8"/>
    </row>
    <row r="111" spans="1:29" ht="19.05" customHeight="1" x14ac:dyDescent="0.25">
      <c r="A111" s="70">
        <v>90</v>
      </c>
      <c r="B111" s="85" t="s">
        <v>91</v>
      </c>
      <c r="C111" s="101"/>
      <c r="D111" s="50"/>
      <c r="E111" s="50"/>
      <c r="F111" s="50"/>
      <c r="G111" s="50"/>
      <c r="H111" s="50">
        <v>33</v>
      </c>
      <c r="I111" s="50"/>
      <c r="J111" s="50"/>
      <c r="K111" s="50">
        <v>30</v>
      </c>
      <c r="L111" s="50"/>
      <c r="M111" s="50"/>
      <c r="N111" s="31">
        <f>SUM(D111:M111)</f>
        <v>63</v>
      </c>
      <c r="O111" s="38"/>
      <c r="P111" s="50"/>
      <c r="Q111" s="50">
        <v>80</v>
      </c>
      <c r="R111" s="50"/>
      <c r="S111" s="50"/>
      <c r="T111" s="50"/>
      <c r="U111" s="50"/>
      <c r="V111" s="50"/>
      <c r="W111" s="50"/>
      <c r="X111" s="50"/>
      <c r="Y111" s="50"/>
      <c r="Z111" s="33">
        <f>SUM(P111:Y111)</f>
        <v>80</v>
      </c>
      <c r="AA111" s="34"/>
      <c r="AB111" s="35">
        <f>SUM(Z111)-N111</f>
        <v>17</v>
      </c>
      <c r="AC111" s="8"/>
    </row>
    <row r="112" spans="1:29" ht="19.05" customHeight="1" x14ac:dyDescent="0.25">
      <c r="A112" s="70">
        <v>91</v>
      </c>
      <c r="B112" s="85" t="s">
        <v>69</v>
      </c>
      <c r="C112" s="101"/>
      <c r="D112" s="73">
        <v>28</v>
      </c>
      <c r="E112" s="50">
        <v>25</v>
      </c>
      <c r="F112" s="50"/>
      <c r="G112" s="50"/>
      <c r="H112" s="50"/>
      <c r="I112" s="50"/>
      <c r="J112" s="50"/>
      <c r="K112" s="50"/>
      <c r="L112" s="50"/>
      <c r="M112" s="50"/>
      <c r="N112" s="31">
        <f>SUM(D112:M112)</f>
        <v>53</v>
      </c>
      <c r="O112" s="38"/>
      <c r="P112" s="50"/>
      <c r="Q112" s="50">
        <v>74</v>
      </c>
      <c r="R112" s="50"/>
      <c r="S112" s="50"/>
      <c r="T112" s="50"/>
      <c r="U112" s="50"/>
      <c r="V112" s="50"/>
      <c r="W112" s="50"/>
      <c r="X112" s="50"/>
      <c r="Y112" s="50"/>
      <c r="Z112" s="33">
        <f>SUM(P112:Y112)</f>
        <v>74</v>
      </c>
      <c r="AA112" s="34"/>
      <c r="AB112" s="35">
        <f>SUM(Z112)-N112</f>
        <v>21</v>
      </c>
      <c r="AC112" s="8"/>
    </row>
    <row r="113" spans="1:29" ht="19.05" customHeight="1" x14ac:dyDescent="0.25">
      <c r="A113" s="70">
        <v>92</v>
      </c>
      <c r="B113" s="85" t="s">
        <v>83</v>
      </c>
      <c r="C113" s="101"/>
      <c r="D113" s="53"/>
      <c r="E113" s="50">
        <v>30</v>
      </c>
      <c r="F113" s="50"/>
      <c r="G113" s="50"/>
      <c r="H113" s="50">
        <v>24</v>
      </c>
      <c r="I113" s="50"/>
      <c r="J113" s="50"/>
      <c r="K113" s="50"/>
      <c r="L113" s="50"/>
      <c r="M113" s="50"/>
      <c r="N113" s="31">
        <f>SUM(D113:M113)</f>
        <v>54</v>
      </c>
      <c r="O113" s="38"/>
      <c r="P113" s="53"/>
      <c r="Q113" s="50"/>
      <c r="R113" s="50"/>
      <c r="S113" s="50">
        <v>103</v>
      </c>
      <c r="T113" s="50"/>
      <c r="U113" s="50"/>
      <c r="V113" s="50"/>
      <c r="W113" s="50"/>
      <c r="X113" s="50"/>
      <c r="Y113" s="50"/>
      <c r="Z113" s="33">
        <f>SUM(P113:Y113)</f>
        <v>103</v>
      </c>
      <c r="AA113" s="34"/>
      <c r="AB113" s="35">
        <f>SUM(Z113)-N113</f>
        <v>49</v>
      </c>
      <c r="AC113" s="8"/>
    </row>
    <row r="114" spans="1:29" ht="19.05" customHeight="1" x14ac:dyDescent="0.25">
      <c r="A114" s="70"/>
      <c r="B114" s="85"/>
      <c r="C114" s="101"/>
      <c r="D114" s="53"/>
      <c r="E114" s="50"/>
      <c r="F114" s="50"/>
      <c r="G114" s="50"/>
      <c r="H114" s="50"/>
      <c r="I114" s="50"/>
      <c r="J114" s="50"/>
      <c r="K114" s="50"/>
      <c r="L114" s="50"/>
      <c r="M114" s="50"/>
      <c r="N114" s="31"/>
      <c r="O114" s="38"/>
      <c r="P114" s="53"/>
      <c r="Q114" s="50"/>
      <c r="R114" s="50"/>
      <c r="S114" s="50"/>
      <c r="T114" s="50"/>
      <c r="U114" s="50"/>
      <c r="V114" s="50"/>
      <c r="W114" s="50"/>
      <c r="X114" s="50"/>
      <c r="Y114" s="50"/>
      <c r="Z114" s="33"/>
      <c r="AA114" s="34"/>
      <c r="AB114" s="35"/>
      <c r="AC114" s="8"/>
    </row>
    <row r="115" spans="1:29" ht="19.05" customHeight="1" x14ac:dyDescent="0.25">
      <c r="A115" s="70">
        <v>93</v>
      </c>
      <c r="B115" s="85" t="s">
        <v>58</v>
      </c>
      <c r="C115" s="101"/>
      <c r="D115" s="73">
        <v>32</v>
      </c>
      <c r="E115" s="50"/>
      <c r="F115" s="50"/>
      <c r="G115" s="50"/>
      <c r="H115" s="50">
        <v>24</v>
      </c>
      <c r="I115" s="50"/>
      <c r="J115" s="50"/>
      <c r="K115" s="50">
        <v>32</v>
      </c>
      <c r="L115" s="50"/>
      <c r="M115" s="50"/>
      <c r="N115" s="31">
        <f>SUM(D115:M115)</f>
        <v>88</v>
      </c>
      <c r="O115" s="38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33">
        <f>SUM(P115:Y115)</f>
        <v>0</v>
      </c>
      <c r="AA115" s="34"/>
      <c r="AB115" s="35">
        <f>SUM(Z115)-N115</f>
        <v>-88</v>
      </c>
      <c r="AC115" s="8"/>
    </row>
    <row r="116" spans="1:29" ht="19.05" customHeight="1" x14ac:dyDescent="0.25">
      <c r="A116" s="70"/>
      <c r="B116" s="85"/>
      <c r="C116" s="101"/>
      <c r="D116" s="73"/>
      <c r="E116" s="50"/>
      <c r="F116" s="50"/>
      <c r="G116" s="50"/>
      <c r="H116" s="50"/>
      <c r="I116" s="50"/>
      <c r="J116" s="50"/>
      <c r="K116" s="50"/>
      <c r="L116" s="50"/>
      <c r="M116" s="50"/>
      <c r="N116" s="31"/>
      <c r="O116" s="38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33"/>
      <c r="AA116" s="34"/>
      <c r="AB116" s="35"/>
      <c r="AC116" s="8"/>
    </row>
    <row r="117" spans="1:29" ht="19.05" customHeight="1" x14ac:dyDescent="0.25">
      <c r="A117" s="70">
        <v>94</v>
      </c>
      <c r="B117" s="85" t="s">
        <v>130</v>
      </c>
      <c r="C117" s="101"/>
      <c r="D117" s="50"/>
      <c r="E117" s="50"/>
      <c r="F117" s="50"/>
      <c r="G117" s="50"/>
      <c r="H117" s="50"/>
      <c r="I117" s="50"/>
      <c r="J117" s="50">
        <v>37</v>
      </c>
      <c r="K117" s="50"/>
      <c r="L117" s="50"/>
      <c r="M117" s="50"/>
      <c r="N117" s="31">
        <f>SUM(D117:M117)</f>
        <v>37</v>
      </c>
      <c r="O117" s="38"/>
      <c r="P117" s="50"/>
      <c r="Q117" s="50"/>
      <c r="R117" s="50"/>
      <c r="S117" s="50"/>
      <c r="T117" s="50"/>
      <c r="U117" s="50"/>
      <c r="V117" s="50">
        <v>75</v>
      </c>
      <c r="W117" s="50">
        <v>85</v>
      </c>
      <c r="X117" s="50"/>
      <c r="Y117" s="50"/>
      <c r="Z117" s="33">
        <f>SUM(P117:Y117)</f>
        <v>160</v>
      </c>
      <c r="AA117" s="34"/>
      <c r="AB117" s="35">
        <f>SUM(Z117)-N117</f>
        <v>123</v>
      </c>
      <c r="AC117" s="8"/>
    </row>
    <row r="118" spans="1:29" ht="19.05" customHeight="1" x14ac:dyDescent="0.25">
      <c r="A118" s="70"/>
      <c r="B118" s="85"/>
      <c r="C118" s="101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31"/>
      <c r="O118" s="38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33"/>
      <c r="AA118" s="34"/>
      <c r="AB118" s="35"/>
      <c r="AC118" s="8"/>
    </row>
    <row r="119" spans="1:29" ht="19.05" customHeight="1" x14ac:dyDescent="0.25">
      <c r="A119" s="68">
        <v>95</v>
      </c>
      <c r="B119" s="85" t="s">
        <v>110</v>
      </c>
      <c r="C119" s="101"/>
      <c r="D119" s="50"/>
      <c r="E119" s="50"/>
      <c r="F119" s="50"/>
      <c r="G119" s="50">
        <v>38</v>
      </c>
      <c r="H119" s="50"/>
      <c r="I119" s="50"/>
      <c r="J119" s="50"/>
      <c r="K119" s="50"/>
      <c r="L119" s="50"/>
      <c r="M119" s="50"/>
      <c r="N119" s="31">
        <f t="shared" ref="N119:N124" si="2">SUM(D119:M119)</f>
        <v>38</v>
      </c>
      <c r="O119" s="38"/>
      <c r="P119" s="50"/>
      <c r="Q119" s="50"/>
      <c r="R119" s="50">
        <v>77</v>
      </c>
      <c r="S119" s="50"/>
      <c r="T119" s="50"/>
      <c r="U119" s="50"/>
      <c r="V119" s="50"/>
      <c r="W119" s="50"/>
      <c r="X119" s="50"/>
      <c r="Y119" s="50"/>
      <c r="Z119" s="33">
        <f t="shared" ref="Z119:Z124" si="3">SUM(P119:Y119)</f>
        <v>77</v>
      </c>
      <c r="AA119" s="34"/>
      <c r="AB119" s="35">
        <f t="shared" ref="AB119:AB124" si="4">SUM(Z119)-N119</f>
        <v>39</v>
      </c>
      <c r="AC119" s="8"/>
    </row>
    <row r="120" spans="1:29" ht="19.05" customHeight="1" x14ac:dyDescent="0.25">
      <c r="A120" s="68">
        <v>96</v>
      </c>
      <c r="B120" s="85" t="s">
        <v>107</v>
      </c>
      <c r="C120" s="101"/>
      <c r="D120" s="50"/>
      <c r="E120" s="50"/>
      <c r="F120" s="50"/>
      <c r="G120" s="50"/>
      <c r="H120" s="50">
        <v>34</v>
      </c>
      <c r="I120" s="50"/>
      <c r="J120" s="50"/>
      <c r="K120" s="50"/>
      <c r="L120" s="50"/>
      <c r="M120" s="50"/>
      <c r="N120" s="31">
        <f t="shared" si="2"/>
        <v>34</v>
      </c>
      <c r="O120" s="38"/>
      <c r="P120" s="50"/>
      <c r="Q120" s="50"/>
      <c r="R120" s="50">
        <v>75</v>
      </c>
      <c r="S120" s="50"/>
      <c r="T120" s="50"/>
      <c r="U120" s="50"/>
      <c r="V120" s="50"/>
      <c r="W120" s="50"/>
      <c r="X120" s="50"/>
      <c r="Y120" s="50"/>
      <c r="Z120" s="33">
        <f t="shared" si="3"/>
        <v>75</v>
      </c>
      <c r="AA120" s="39"/>
      <c r="AB120" s="35">
        <f t="shared" si="4"/>
        <v>41</v>
      </c>
      <c r="AC120" s="8"/>
    </row>
    <row r="121" spans="1:29" ht="19.05" customHeight="1" x14ac:dyDescent="0.25">
      <c r="A121" s="68">
        <v>97</v>
      </c>
      <c r="B121" s="85" t="s">
        <v>121</v>
      </c>
      <c r="C121" s="101"/>
      <c r="D121" s="50"/>
      <c r="E121" s="50"/>
      <c r="F121" s="50"/>
      <c r="G121" s="50"/>
      <c r="H121" s="50"/>
      <c r="I121" s="50">
        <v>34</v>
      </c>
      <c r="J121" s="50"/>
      <c r="K121" s="50"/>
      <c r="L121" s="50"/>
      <c r="M121" s="50"/>
      <c r="N121" s="31">
        <f t="shared" si="2"/>
        <v>34</v>
      </c>
      <c r="O121" s="38"/>
      <c r="P121" s="50"/>
      <c r="Q121" s="50"/>
      <c r="R121" s="50"/>
      <c r="S121" s="50"/>
      <c r="T121" s="50">
        <v>77</v>
      </c>
      <c r="U121" s="50"/>
      <c r="V121" s="50"/>
      <c r="W121" s="50"/>
      <c r="X121" s="50"/>
      <c r="Y121" s="50"/>
      <c r="Z121" s="33">
        <f t="shared" si="3"/>
        <v>77</v>
      </c>
      <c r="AA121" s="34"/>
      <c r="AB121" s="35">
        <f t="shared" si="4"/>
        <v>43</v>
      </c>
      <c r="AC121" s="8"/>
    </row>
    <row r="122" spans="1:29" ht="19.05" customHeight="1" x14ac:dyDescent="0.25">
      <c r="A122" s="68">
        <v>98</v>
      </c>
      <c r="B122" s="85" t="s">
        <v>122</v>
      </c>
      <c r="C122" s="101"/>
      <c r="D122" s="50"/>
      <c r="E122" s="50"/>
      <c r="F122" s="50"/>
      <c r="G122" s="50"/>
      <c r="H122" s="50"/>
      <c r="I122" s="50">
        <v>27</v>
      </c>
      <c r="J122" s="50"/>
      <c r="K122" s="50"/>
      <c r="L122" s="50"/>
      <c r="M122" s="50"/>
      <c r="N122" s="31">
        <f t="shared" si="2"/>
        <v>27</v>
      </c>
      <c r="O122" s="32"/>
      <c r="P122" s="50"/>
      <c r="Q122" s="50"/>
      <c r="R122" s="50"/>
      <c r="S122" s="50"/>
      <c r="T122" s="50"/>
      <c r="U122" s="50"/>
      <c r="V122" s="50"/>
      <c r="W122" s="53">
        <v>72</v>
      </c>
      <c r="X122" s="50"/>
      <c r="Y122" s="50"/>
      <c r="Z122" s="33">
        <f t="shared" si="3"/>
        <v>72</v>
      </c>
      <c r="AA122" s="34"/>
      <c r="AB122" s="35">
        <f t="shared" si="4"/>
        <v>45</v>
      </c>
      <c r="AC122" s="8"/>
    </row>
    <row r="123" spans="1:29" ht="19.05" customHeight="1" x14ac:dyDescent="0.25">
      <c r="A123" s="68">
        <v>99</v>
      </c>
      <c r="B123" s="85" t="s">
        <v>38</v>
      </c>
      <c r="C123" s="101"/>
      <c r="D123" s="73">
        <v>26</v>
      </c>
      <c r="E123" s="50"/>
      <c r="F123" s="50"/>
      <c r="G123" s="50"/>
      <c r="H123" s="50"/>
      <c r="I123" s="50"/>
      <c r="J123" s="50"/>
      <c r="K123" s="50"/>
      <c r="L123" s="50"/>
      <c r="M123" s="50"/>
      <c r="N123" s="31">
        <f t="shared" si="2"/>
        <v>26</v>
      </c>
      <c r="O123" s="38"/>
      <c r="P123" s="53"/>
      <c r="Q123" s="50">
        <v>77</v>
      </c>
      <c r="R123" s="50"/>
      <c r="S123" s="50"/>
      <c r="T123" s="50"/>
      <c r="U123" s="50"/>
      <c r="V123" s="50"/>
      <c r="W123" s="50"/>
      <c r="X123" s="50"/>
      <c r="Y123" s="50"/>
      <c r="Z123" s="33">
        <f t="shared" si="3"/>
        <v>77</v>
      </c>
      <c r="AA123" s="39"/>
      <c r="AB123" s="35">
        <f t="shared" si="4"/>
        <v>51</v>
      </c>
      <c r="AC123" s="8"/>
    </row>
    <row r="124" spans="1:29" ht="19.05" customHeight="1" x14ac:dyDescent="0.25">
      <c r="A124" s="68">
        <v>100</v>
      </c>
      <c r="B124" s="85" t="s">
        <v>89</v>
      </c>
      <c r="C124" s="101"/>
      <c r="D124" s="50"/>
      <c r="E124" s="50"/>
      <c r="F124" s="50"/>
      <c r="G124" s="50"/>
      <c r="H124" s="50"/>
      <c r="I124" s="50">
        <v>31</v>
      </c>
      <c r="J124" s="50"/>
      <c r="K124" s="50"/>
      <c r="L124" s="50"/>
      <c r="M124" s="50"/>
      <c r="N124" s="31">
        <f t="shared" si="2"/>
        <v>31</v>
      </c>
      <c r="O124" s="38"/>
      <c r="P124" s="50"/>
      <c r="Q124" s="50">
        <v>83</v>
      </c>
      <c r="R124" s="50"/>
      <c r="S124" s="50"/>
      <c r="T124" s="50"/>
      <c r="U124" s="50"/>
      <c r="V124" s="50"/>
      <c r="W124" s="50"/>
      <c r="X124" s="50"/>
      <c r="Y124" s="50"/>
      <c r="Z124" s="33">
        <f t="shared" si="3"/>
        <v>83</v>
      </c>
      <c r="AA124" s="34"/>
      <c r="AB124" s="35">
        <f t="shared" si="4"/>
        <v>52</v>
      </c>
      <c r="AC124" s="8"/>
    </row>
    <row r="125" spans="1:29" ht="19.05" customHeight="1" x14ac:dyDescent="0.25">
      <c r="A125" s="68"/>
      <c r="B125" s="85"/>
      <c r="C125" s="101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31"/>
      <c r="O125" s="38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33"/>
      <c r="AA125" s="34"/>
      <c r="AB125" s="35"/>
      <c r="AC125" s="8"/>
    </row>
    <row r="126" spans="1:29" ht="19.05" customHeight="1" x14ac:dyDescent="0.25">
      <c r="A126" s="68">
        <v>101</v>
      </c>
      <c r="B126" s="88" t="s">
        <v>85</v>
      </c>
      <c r="C126" s="102"/>
      <c r="D126" s="50"/>
      <c r="E126" s="74">
        <v>28</v>
      </c>
      <c r="F126" s="50"/>
      <c r="G126" s="50"/>
      <c r="H126" s="50"/>
      <c r="I126" s="50"/>
      <c r="J126" s="50"/>
      <c r="K126" s="50"/>
      <c r="L126" s="50"/>
      <c r="M126" s="50">
        <v>36</v>
      </c>
      <c r="N126" s="31">
        <f>SUM(D126:M126)</f>
        <v>64</v>
      </c>
      <c r="O126" s="38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33">
        <f>SUM(P126:Y126)</f>
        <v>0</v>
      </c>
      <c r="AA126" s="34"/>
      <c r="AB126" s="35">
        <f>SUM(Z126)-N126</f>
        <v>-64</v>
      </c>
      <c r="AC126" s="8"/>
    </row>
    <row r="127" spans="1:29" ht="19.05" customHeight="1" x14ac:dyDescent="0.25">
      <c r="A127" s="68">
        <v>102</v>
      </c>
      <c r="B127" s="85" t="s">
        <v>126</v>
      </c>
      <c r="C127" s="101"/>
      <c r="D127" s="50"/>
      <c r="E127" s="50"/>
      <c r="F127" s="50"/>
      <c r="G127" s="50"/>
      <c r="H127" s="50"/>
      <c r="I127" s="50">
        <v>32</v>
      </c>
      <c r="J127" s="50"/>
      <c r="K127" s="50"/>
      <c r="L127" s="50">
        <v>24</v>
      </c>
      <c r="M127" s="50"/>
      <c r="N127" s="31">
        <f>SUM(D127:M127)</f>
        <v>56</v>
      </c>
      <c r="O127" s="38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33">
        <f>SUM(P127:Y127)</f>
        <v>0</v>
      </c>
      <c r="AA127" s="34"/>
      <c r="AB127" s="35">
        <f>SUM(Z127)-N127</f>
        <v>-56</v>
      </c>
      <c r="AC127" s="8"/>
    </row>
    <row r="128" spans="1:29" ht="19.05" customHeight="1" x14ac:dyDescent="0.25">
      <c r="A128" s="68">
        <v>103</v>
      </c>
      <c r="B128" s="85" t="s">
        <v>116</v>
      </c>
      <c r="C128" s="101"/>
      <c r="D128" s="50"/>
      <c r="E128" s="50"/>
      <c r="F128" s="50"/>
      <c r="G128" s="50"/>
      <c r="H128" s="50">
        <v>23</v>
      </c>
      <c r="I128" s="50"/>
      <c r="J128" s="50"/>
      <c r="K128" s="50">
        <v>15</v>
      </c>
      <c r="L128" s="50"/>
      <c r="M128" s="50"/>
      <c r="N128" s="31">
        <f>SUM(D128:M128)</f>
        <v>38</v>
      </c>
      <c r="O128" s="38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33">
        <f>SUM(P128:Y128)</f>
        <v>0</v>
      </c>
      <c r="AA128" s="34"/>
      <c r="AB128" s="35">
        <f>SUM(Z128)-N128</f>
        <v>-38</v>
      </c>
      <c r="AC128" s="8"/>
    </row>
    <row r="129" spans="1:29" ht="19.05" customHeight="1" x14ac:dyDescent="0.25">
      <c r="A129" s="68"/>
      <c r="B129" s="88"/>
      <c r="C129" s="102"/>
      <c r="D129" s="50"/>
      <c r="E129" s="74"/>
      <c r="F129" s="50"/>
      <c r="G129" s="50"/>
      <c r="H129" s="50"/>
      <c r="I129" s="50"/>
      <c r="J129" s="50"/>
      <c r="K129" s="50"/>
      <c r="L129" s="50"/>
      <c r="M129" s="50"/>
      <c r="N129" s="31"/>
      <c r="O129" s="38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33"/>
      <c r="AA129" s="34"/>
      <c r="AB129" s="35"/>
      <c r="AC129" s="8"/>
    </row>
    <row r="130" spans="1:29" ht="19.05" customHeight="1" x14ac:dyDescent="0.25">
      <c r="A130" s="68">
        <v>104</v>
      </c>
      <c r="B130" s="85" t="s">
        <v>133</v>
      </c>
      <c r="C130" s="101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31">
        <f>SUM(D130:M130)</f>
        <v>0</v>
      </c>
      <c r="O130" s="38"/>
      <c r="P130" s="50"/>
      <c r="Q130" s="50"/>
      <c r="R130" s="50"/>
      <c r="S130" s="50"/>
      <c r="T130" s="50"/>
      <c r="U130" s="50"/>
      <c r="V130" s="50">
        <v>76</v>
      </c>
      <c r="W130" s="50"/>
      <c r="X130" s="50"/>
      <c r="Y130" s="50"/>
      <c r="Z130" s="33">
        <f>SUM(P130:Y130)</f>
        <v>76</v>
      </c>
      <c r="AA130" s="34"/>
      <c r="AB130" s="35">
        <f>SUM(Z130)-N130</f>
        <v>76</v>
      </c>
      <c r="AC130" s="8"/>
    </row>
    <row r="131" spans="1:29" ht="19.05" customHeight="1" x14ac:dyDescent="0.25">
      <c r="A131" s="68">
        <v>105</v>
      </c>
      <c r="B131" s="85" t="s">
        <v>109</v>
      </c>
      <c r="C131" s="101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31">
        <f>SUM(D131:M131)</f>
        <v>0</v>
      </c>
      <c r="O131" s="38"/>
      <c r="P131" s="50"/>
      <c r="Q131" s="50"/>
      <c r="R131" s="50">
        <v>78</v>
      </c>
      <c r="S131" s="50"/>
      <c r="T131" s="50"/>
      <c r="U131" s="50"/>
      <c r="V131" s="50"/>
      <c r="W131" s="50"/>
      <c r="X131" s="50"/>
      <c r="Y131" s="50"/>
      <c r="Z131" s="33">
        <f>SUM(P131:Y131)</f>
        <v>78</v>
      </c>
      <c r="AA131" s="34"/>
      <c r="AB131" s="35">
        <f>SUM(Z131)-N131</f>
        <v>78</v>
      </c>
      <c r="AC131" s="8"/>
    </row>
    <row r="132" spans="1:29" ht="19.05" customHeight="1" x14ac:dyDescent="0.25">
      <c r="A132" s="68">
        <v>106</v>
      </c>
      <c r="B132" s="85" t="s">
        <v>114</v>
      </c>
      <c r="C132" s="101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31">
        <f>SUM(D132:M132)</f>
        <v>0</v>
      </c>
      <c r="O132" s="32"/>
      <c r="P132" s="50"/>
      <c r="Q132" s="50"/>
      <c r="R132" s="50"/>
      <c r="S132" s="50">
        <v>82</v>
      </c>
      <c r="T132" s="50"/>
      <c r="U132" s="50"/>
      <c r="V132" s="50"/>
      <c r="W132" s="50"/>
      <c r="X132" s="50"/>
      <c r="Y132" s="50"/>
      <c r="Z132" s="33">
        <f>SUM(P132:Y132)</f>
        <v>82</v>
      </c>
      <c r="AA132" s="34"/>
      <c r="AB132" s="35">
        <f>SUM(Z132)-N132</f>
        <v>82</v>
      </c>
      <c r="AC132" s="8"/>
    </row>
    <row r="133" spans="1:29" ht="19.05" customHeight="1" x14ac:dyDescent="0.25">
      <c r="A133" s="68">
        <v>107</v>
      </c>
      <c r="B133" s="109" t="s">
        <v>136</v>
      </c>
      <c r="C133" s="101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31">
        <f>SUM(D133:M133)</f>
        <v>0</v>
      </c>
      <c r="O133" s="38"/>
      <c r="P133" s="50"/>
      <c r="Q133" s="50"/>
      <c r="R133" s="50"/>
      <c r="S133" s="50"/>
      <c r="T133" s="50"/>
      <c r="U133" s="50"/>
      <c r="V133" s="50"/>
      <c r="W133" s="53">
        <v>86</v>
      </c>
      <c r="X133" s="50"/>
      <c r="Y133" s="50"/>
      <c r="Z133" s="33">
        <f>SUM(P133:Y133)</f>
        <v>86</v>
      </c>
      <c r="AA133" s="34"/>
      <c r="AB133" s="35">
        <f>SUM(Z133)-N133</f>
        <v>86</v>
      </c>
      <c r="AC133" s="8"/>
    </row>
    <row r="134" spans="1:29" ht="19.05" customHeight="1" x14ac:dyDescent="0.25">
      <c r="A134" s="68"/>
      <c r="B134" s="109"/>
      <c r="C134" s="101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31"/>
      <c r="O134" s="38"/>
      <c r="P134" s="50"/>
      <c r="Q134" s="50"/>
      <c r="R134" s="50"/>
      <c r="S134" s="50"/>
      <c r="T134" s="50"/>
      <c r="U134" s="50"/>
      <c r="V134" s="50"/>
      <c r="W134" s="53"/>
      <c r="X134" s="50"/>
      <c r="Y134" s="50"/>
      <c r="Z134" s="33"/>
      <c r="AA134" s="34"/>
      <c r="AB134" s="35"/>
      <c r="AC134" s="8"/>
    </row>
    <row r="135" spans="1:29" ht="19.05" customHeight="1" x14ac:dyDescent="0.25">
      <c r="A135" s="68">
        <v>108</v>
      </c>
      <c r="B135" s="85" t="s">
        <v>123</v>
      </c>
      <c r="C135" s="101"/>
      <c r="D135" s="50"/>
      <c r="E135" s="50"/>
      <c r="F135" s="50"/>
      <c r="G135" s="50"/>
      <c r="H135" s="50"/>
      <c r="I135" s="50">
        <v>41</v>
      </c>
      <c r="J135" s="50"/>
      <c r="K135" s="50"/>
      <c r="L135" s="50"/>
      <c r="M135" s="50"/>
      <c r="N135" s="31">
        <f t="shared" ref="N135:N150" si="5">SUM(D135:M135)</f>
        <v>41</v>
      </c>
      <c r="O135" s="38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33">
        <f t="shared" ref="Z135:Z150" si="6">SUM(P135:Y135)</f>
        <v>0</v>
      </c>
      <c r="AA135" s="39"/>
      <c r="AB135" s="35">
        <f t="shared" ref="AB135:AB150" si="7">SUM(Z135)-N135</f>
        <v>-41</v>
      </c>
      <c r="AC135" s="8"/>
    </row>
    <row r="136" spans="1:29" ht="19.05" customHeight="1" x14ac:dyDescent="0.25">
      <c r="A136" s="68">
        <v>109</v>
      </c>
      <c r="B136" s="85" t="s">
        <v>17</v>
      </c>
      <c r="C136" s="101"/>
      <c r="D136" s="73">
        <v>34</v>
      </c>
      <c r="E136" s="50"/>
      <c r="F136" s="50"/>
      <c r="G136" s="50"/>
      <c r="H136" s="50"/>
      <c r="I136" s="50"/>
      <c r="J136" s="50"/>
      <c r="K136" s="50"/>
      <c r="L136" s="50"/>
      <c r="M136" s="50"/>
      <c r="N136" s="31">
        <f t="shared" si="5"/>
        <v>34</v>
      </c>
      <c r="O136" s="38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33">
        <f t="shared" si="6"/>
        <v>0</v>
      </c>
      <c r="AA136" s="34"/>
      <c r="AB136" s="35">
        <f t="shared" si="7"/>
        <v>-34</v>
      </c>
      <c r="AC136" s="8"/>
    </row>
    <row r="137" spans="1:29" ht="19.05" customHeight="1" x14ac:dyDescent="0.25">
      <c r="A137" s="68">
        <v>110</v>
      </c>
      <c r="B137" s="85" t="s">
        <v>21</v>
      </c>
      <c r="C137" s="101"/>
      <c r="D137" s="73">
        <v>33</v>
      </c>
      <c r="E137" s="50"/>
      <c r="F137" s="50"/>
      <c r="G137" s="50"/>
      <c r="H137" s="50"/>
      <c r="I137" s="50"/>
      <c r="J137" s="50"/>
      <c r="K137" s="50"/>
      <c r="L137" s="50"/>
      <c r="M137" s="50"/>
      <c r="N137" s="31">
        <f t="shared" si="5"/>
        <v>33</v>
      </c>
      <c r="O137" s="38"/>
      <c r="P137" s="50"/>
      <c r="Q137" s="50"/>
      <c r="R137" s="50"/>
      <c r="S137" s="50"/>
      <c r="T137" s="50"/>
      <c r="U137" s="50"/>
      <c r="V137" s="50"/>
      <c r="W137" s="50"/>
      <c r="X137" s="50"/>
      <c r="Y137" s="53"/>
      <c r="Z137" s="33">
        <f t="shared" si="6"/>
        <v>0</v>
      </c>
      <c r="AA137" s="34"/>
      <c r="AB137" s="35">
        <f t="shared" si="7"/>
        <v>-33</v>
      </c>
      <c r="AC137" s="8"/>
    </row>
    <row r="138" spans="1:29" ht="19.05" customHeight="1" x14ac:dyDescent="0.25">
      <c r="A138" s="68">
        <v>111</v>
      </c>
      <c r="B138" s="85" t="s">
        <v>128</v>
      </c>
      <c r="C138" s="101"/>
      <c r="D138" s="50"/>
      <c r="E138" s="50"/>
      <c r="F138" s="50"/>
      <c r="G138" s="50"/>
      <c r="H138" s="50"/>
      <c r="I138" s="50">
        <v>33</v>
      </c>
      <c r="J138" s="50"/>
      <c r="K138" s="50"/>
      <c r="L138" s="50"/>
      <c r="M138" s="50"/>
      <c r="N138" s="31">
        <f t="shared" si="5"/>
        <v>33</v>
      </c>
      <c r="O138" s="38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33">
        <f t="shared" si="6"/>
        <v>0</v>
      </c>
      <c r="AA138" s="34"/>
      <c r="AB138" s="35">
        <f t="shared" si="7"/>
        <v>-33</v>
      </c>
      <c r="AC138" s="8"/>
    </row>
    <row r="139" spans="1:29" ht="19.05" customHeight="1" x14ac:dyDescent="0.25">
      <c r="A139" s="68">
        <v>112</v>
      </c>
      <c r="B139" s="85" t="s">
        <v>129</v>
      </c>
      <c r="C139" s="101"/>
      <c r="D139" s="50"/>
      <c r="E139" s="50"/>
      <c r="F139" s="50"/>
      <c r="G139" s="50"/>
      <c r="H139" s="50"/>
      <c r="I139" s="50"/>
      <c r="J139" s="50">
        <v>32</v>
      </c>
      <c r="K139" s="50"/>
      <c r="L139" s="50"/>
      <c r="M139" s="50"/>
      <c r="N139" s="31">
        <f t="shared" si="5"/>
        <v>32</v>
      </c>
      <c r="O139" s="38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33">
        <f t="shared" si="6"/>
        <v>0</v>
      </c>
      <c r="AA139" s="34"/>
      <c r="AB139" s="35">
        <f t="shared" si="7"/>
        <v>-32</v>
      </c>
    </row>
    <row r="140" spans="1:29" ht="19.05" customHeight="1" x14ac:dyDescent="0.25">
      <c r="A140" s="68">
        <v>113</v>
      </c>
      <c r="B140" s="85" t="s">
        <v>27</v>
      </c>
      <c r="C140" s="101"/>
      <c r="D140" s="73">
        <v>31</v>
      </c>
      <c r="E140" s="50"/>
      <c r="F140" s="50"/>
      <c r="G140" s="50"/>
      <c r="H140" s="50"/>
      <c r="I140" s="50"/>
      <c r="J140" s="50"/>
      <c r="K140" s="50"/>
      <c r="L140" s="50"/>
      <c r="M140" s="50"/>
      <c r="N140" s="31">
        <f t="shared" si="5"/>
        <v>31</v>
      </c>
      <c r="O140" s="38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33">
        <f t="shared" si="6"/>
        <v>0</v>
      </c>
      <c r="AA140" s="34"/>
      <c r="AB140" s="35">
        <f t="shared" si="7"/>
        <v>-31</v>
      </c>
    </row>
    <row r="141" spans="1:29" ht="19.05" customHeight="1" x14ac:dyDescent="0.25">
      <c r="A141" s="68">
        <v>114</v>
      </c>
      <c r="B141" s="85" t="s">
        <v>125</v>
      </c>
      <c r="C141" s="101"/>
      <c r="D141" s="50"/>
      <c r="E141" s="50"/>
      <c r="F141" s="50"/>
      <c r="G141" s="50"/>
      <c r="H141" s="50"/>
      <c r="I141" s="50">
        <v>31</v>
      </c>
      <c r="J141" s="50"/>
      <c r="K141" s="50"/>
      <c r="L141" s="50"/>
      <c r="M141" s="50"/>
      <c r="N141" s="31">
        <f t="shared" si="5"/>
        <v>31</v>
      </c>
      <c r="O141" s="38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33">
        <f t="shared" si="6"/>
        <v>0</v>
      </c>
      <c r="AA141" s="34"/>
      <c r="AB141" s="35">
        <f t="shared" si="7"/>
        <v>-31</v>
      </c>
    </row>
    <row r="142" spans="1:29" ht="19.05" customHeight="1" x14ac:dyDescent="0.25">
      <c r="A142" s="68">
        <v>115</v>
      </c>
      <c r="B142" s="85" t="s">
        <v>131</v>
      </c>
      <c r="C142" s="101"/>
      <c r="D142" s="50"/>
      <c r="E142" s="50"/>
      <c r="F142" s="50"/>
      <c r="G142" s="50"/>
      <c r="H142" s="50"/>
      <c r="I142" s="50"/>
      <c r="J142" s="50">
        <v>31</v>
      </c>
      <c r="K142" s="50"/>
      <c r="L142" s="50"/>
      <c r="M142" s="50"/>
      <c r="N142" s="31">
        <f t="shared" si="5"/>
        <v>31</v>
      </c>
      <c r="O142" s="38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33">
        <f t="shared" si="6"/>
        <v>0</v>
      </c>
      <c r="AA142" s="34"/>
      <c r="AB142" s="35">
        <f t="shared" si="7"/>
        <v>-31</v>
      </c>
    </row>
    <row r="143" spans="1:29" ht="19.05" customHeight="1" x14ac:dyDescent="0.25">
      <c r="A143" s="68">
        <v>116</v>
      </c>
      <c r="B143" s="85" t="s">
        <v>124</v>
      </c>
      <c r="C143" s="101"/>
      <c r="D143" s="50"/>
      <c r="E143" s="50"/>
      <c r="F143" s="50"/>
      <c r="G143" s="50"/>
      <c r="H143" s="50"/>
      <c r="I143" s="50">
        <v>30</v>
      </c>
      <c r="J143" s="50"/>
      <c r="K143" s="50"/>
      <c r="L143" s="50"/>
      <c r="M143" s="50"/>
      <c r="N143" s="31">
        <f t="shared" si="5"/>
        <v>30</v>
      </c>
      <c r="O143" s="38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33">
        <f t="shared" si="6"/>
        <v>0</v>
      </c>
      <c r="AA143" s="34"/>
      <c r="AB143" s="35">
        <f t="shared" si="7"/>
        <v>-30</v>
      </c>
    </row>
    <row r="144" spans="1:29" ht="19.05" customHeight="1" x14ac:dyDescent="0.25">
      <c r="A144" s="68">
        <v>117</v>
      </c>
      <c r="B144" s="85" t="s">
        <v>67</v>
      </c>
      <c r="C144" s="101"/>
      <c r="D144" s="72">
        <v>28</v>
      </c>
      <c r="E144" s="50"/>
      <c r="F144" s="50"/>
      <c r="G144" s="50"/>
      <c r="H144" s="50"/>
      <c r="I144" s="50"/>
      <c r="J144" s="50"/>
      <c r="K144" s="50"/>
      <c r="L144" s="50"/>
      <c r="M144" s="50"/>
      <c r="N144" s="31">
        <f t="shared" si="5"/>
        <v>28</v>
      </c>
      <c r="O144" s="38"/>
      <c r="P144" s="53"/>
      <c r="Q144" s="50"/>
      <c r="R144" s="50"/>
      <c r="S144" s="50"/>
      <c r="T144" s="50"/>
      <c r="U144" s="50"/>
      <c r="V144" s="50"/>
      <c r="W144" s="50"/>
      <c r="X144" s="50"/>
      <c r="Y144" s="50"/>
      <c r="Z144" s="33">
        <f t="shared" si="6"/>
        <v>0</v>
      </c>
      <c r="AA144" s="34"/>
      <c r="AB144" s="35">
        <f t="shared" si="7"/>
        <v>-28</v>
      </c>
    </row>
    <row r="145" spans="1:28" ht="19.05" customHeight="1" x14ac:dyDescent="0.25">
      <c r="A145" s="68">
        <v>118</v>
      </c>
      <c r="B145" s="85" t="s">
        <v>127</v>
      </c>
      <c r="C145" s="101"/>
      <c r="D145" s="50"/>
      <c r="E145" s="50"/>
      <c r="F145" s="50"/>
      <c r="G145" s="50"/>
      <c r="H145" s="50"/>
      <c r="I145" s="50">
        <v>28</v>
      </c>
      <c r="J145" s="50"/>
      <c r="K145" s="50"/>
      <c r="L145" s="50"/>
      <c r="M145" s="50"/>
      <c r="N145" s="31">
        <f t="shared" si="5"/>
        <v>28</v>
      </c>
      <c r="O145" s="38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33">
        <f t="shared" si="6"/>
        <v>0</v>
      </c>
      <c r="AA145" s="34"/>
      <c r="AB145" s="35">
        <f t="shared" si="7"/>
        <v>-28</v>
      </c>
    </row>
    <row r="146" spans="1:28" ht="19.05" customHeight="1" x14ac:dyDescent="0.25">
      <c r="A146" s="68">
        <v>119</v>
      </c>
      <c r="B146" s="85" t="s">
        <v>36</v>
      </c>
      <c r="C146" s="101"/>
      <c r="D146" s="73">
        <v>27</v>
      </c>
      <c r="E146" s="50"/>
      <c r="F146" s="50"/>
      <c r="G146" s="50"/>
      <c r="H146" s="50"/>
      <c r="I146" s="50"/>
      <c r="J146" s="50"/>
      <c r="K146" s="50"/>
      <c r="L146" s="50"/>
      <c r="M146" s="50"/>
      <c r="N146" s="31">
        <f t="shared" si="5"/>
        <v>27</v>
      </c>
      <c r="O146" s="38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33">
        <f t="shared" si="6"/>
        <v>0</v>
      </c>
      <c r="AA146" s="34"/>
      <c r="AB146" s="35">
        <f t="shared" si="7"/>
        <v>-27</v>
      </c>
    </row>
    <row r="147" spans="1:28" ht="19.05" customHeight="1" x14ac:dyDescent="0.25">
      <c r="A147" s="68">
        <v>120</v>
      </c>
      <c r="B147" s="85" t="s">
        <v>74</v>
      </c>
      <c r="C147" s="101"/>
      <c r="D147" s="72">
        <v>24</v>
      </c>
      <c r="E147" s="50"/>
      <c r="F147" s="50"/>
      <c r="G147" s="50"/>
      <c r="H147" s="50"/>
      <c r="I147" s="50"/>
      <c r="J147" s="50"/>
      <c r="K147" s="50"/>
      <c r="L147" s="50"/>
      <c r="M147" s="50"/>
      <c r="N147" s="31">
        <f t="shared" si="5"/>
        <v>24</v>
      </c>
      <c r="O147" s="49"/>
      <c r="P147" s="53"/>
      <c r="Q147" s="50"/>
      <c r="R147" s="50"/>
      <c r="S147" s="50"/>
      <c r="T147" s="50"/>
      <c r="U147" s="50"/>
      <c r="V147" s="50"/>
      <c r="W147" s="50"/>
      <c r="X147" s="50"/>
      <c r="Y147" s="50"/>
      <c r="Z147" s="33">
        <f t="shared" si="6"/>
        <v>0</v>
      </c>
      <c r="AA147" s="34"/>
      <c r="AB147" s="35">
        <f t="shared" si="7"/>
        <v>-24</v>
      </c>
    </row>
    <row r="148" spans="1:28" ht="19.05" customHeight="1" x14ac:dyDescent="0.25">
      <c r="A148" s="68">
        <v>121</v>
      </c>
      <c r="B148" s="85" t="s">
        <v>103</v>
      </c>
      <c r="C148" s="101"/>
      <c r="D148" s="50"/>
      <c r="E148" s="50"/>
      <c r="F148" s="50">
        <v>23</v>
      </c>
      <c r="G148" s="50"/>
      <c r="H148" s="50"/>
      <c r="I148" s="50"/>
      <c r="J148" s="50"/>
      <c r="K148" s="50"/>
      <c r="L148" s="50"/>
      <c r="M148" s="50"/>
      <c r="N148" s="31">
        <f t="shared" si="5"/>
        <v>23</v>
      </c>
      <c r="O148" s="38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33">
        <f t="shared" si="6"/>
        <v>0</v>
      </c>
      <c r="AA148" s="34"/>
      <c r="AB148" s="35">
        <f t="shared" si="7"/>
        <v>-23</v>
      </c>
    </row>
    <row r="149" spans="1:28" ht="19.05" customHeight="1" x14ac:dyDescent="0.25">
      <c r="A149" s="68">
        <v>122</v>
      </c>
      <c r="B149" s="85"/>
      <c r="C149" s="101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31">
        <f t="shared" si="5"/>
        <v>0</v>
      </c>
      <c r="O149" s="38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33">
        <f t="shared" si="6"/>
        <v>0</v>
      </c>
      <c r="AA149" s="34"/>
      <c r="AB149" s="35">
        <f t="shared" si="7"/>
        <v>0</v>
      </c>
    </row>
    <row r="150" spans="1:28" ht="19.05" customHeight="1" thickBot="1" x14ac:dyDescent="0.3">
      <c r="A150" s="76">
        <v>123</v>
      </c>
      <c r="B150" s="92"/>
      <c r="C150" s="104"/>
      <c r="D150" s="78"/>
      <c r="E150" s="78"/>
      <c r="F150" s="78"/>
      <c r="G150" s="78"/>
      <c r="H150" s="78"/>
      <c r="I150" s="78"/>
      <c r="J150" s="78"/>
      <c r="K150" s="78"/>
      <c r="L150" s="78"/>
      <c r="M150" s="79"/>
      <c r="N150" s="80">
        <f t="shared" si="5"/>
        <v>0</v>
      </c>
      <c r="O150" s="81"/>
      <c r="P150" s="77"/>
      <c r="Q150" s="78"/>
      <c r="R150" s="78"/>
      <c r="S150" s="78"/>
      <c r="T150" s="78"/>
      <c r="U150" s="78"/>
      <c r="V150" s="78"/>
      <c r="W150" s="78"/>
      <c r="X150" s="78"/>
      <c r="Y150" s="79"/>
      <c r="Z150" s="82">
        <f t="shared" si="6"/>
        <v>0</v>
      </c>
      <c r="AA150" s="83"/>
      <c r="AB150" s="84">
        <f t="shared" si="7"/>
        <v>0</v>
      </c>
    </row>
    <row r="151" spans="1:28" ht="13.8" x14ac:dyDescent="0.25">
      <c r="A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3.8" x14ac:dyDescent="0.25">
      <c r="A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3.8" x14ac:dyDescent="0.25">
      <c r="A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3.8" x14ac:dyDescent="0.25">
      <c r="A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3.8" x14ac:dyDescent="0.25">
      <c r="A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3.8" x14ac:dyDescent="0.25">
      <c r="A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3.8" x14ac:dyDescent="0.25">
      <c r="A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3.8" x14ac:dyDescent="0.25">
      <c r="A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3.8" x14ac:dyDescent="0.25">
      <c r="A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x14ac:dyDescent="0.3">
      <c r="A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1"/>
      <c r="O160" s="15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1"/>
      <c r="AB160" s="14"/>
    </row>
    <row r="161" spans="1:28" x14ac:dyDescent="0.3">
      <c r="A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1"/>
      <c r="O161" s="15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1"/>
      <c r="AB161" s="14"/>
    </row>
    <row r="162" spans="1:28" x14ac:dyDescent="0.3">
      <c r="A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1"/>
      <c r="O162" s="15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1"/>
      <c r="AB162" s="14"/>
    </row>
    <row r="163" spans="1:28" x14ac:dyDescent="0.3">
      <c r="A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1"/>
      <c r="O163" s="15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1"/>
      <c r="AB163" s="14"/>
    </row>
    <row r="164" spans="1:28" x14ac:dyDescent="0.3">
      <c r="A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1"/>
      <c r="O164" s="15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1"/>
      <c r="AB164" s="14"/>
    </row>
    <row r="165" spans="1:28" x14ac:dyDescent="0.3">
      <c r="A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1"/>
      <c r="O165" s="15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1"/>
      <c r="AB165" s="14"/>
    </row>
    <row r="166" spans="1:28" x14ac:dyDescent="0.3">
      <c r="A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1"/>
      <c r="O166" s="15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1"/>
      <c r="AB166" s="14"/>
    </row>
    <row r="167" spans="1:28" x14ac:dyDescent="0.3">
      <c r="A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1"/>
      <c r="O167" s="15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1"/>
      <c r="AB167" s="14"/>
    </row>
    <row r="168" spans="1:28" x14ac:dyDescent="0.3">
      <c r="A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1"/>
      <c r="O168" s="15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1"/>
      <c r="AB168" s="14"/>
    </row>
    <row r="169" spans="1:28" x14ac:dyDescent="0.3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1"/>
      <c r="O169" s="15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1"/>
      <c r="AB169" s="14"/>
    </row>
    <row r="170" spans="1:28" x14ac:dyDescent="0.3">
      <c r="A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1"/>
      <c r="O170" s="15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1"/>
      <c r="AB170" s="14"/>
    </row>
    <row r="171" spans="1:28" x14ac:dyDescent="0.3">
      <c r="A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1"/>
      <c r="O171" s="15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1"/>
      <c r="AB171" s="14"/>
    </row>
    <row r="172" spans="1:28" x14ac:dyDescent="0.3">
      <c r="A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11"/>
      <c r="O172" s="15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1"/>
      <c r="AB172" s="14"/>
    </row>
    <row r="173" spans="1:28" x14ac:dyDescent="0.3">
      <c r="A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11"/>
      <c r="O173" s="15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1"/>
      <c r="AB173" s="14"/>
    </row>
    <row r="174" spans="1:28" x14ac:dyDescent="0.3">
      <c r="A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1"/>
      <c r="O174" s="15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1"/>
      <c r="AB174" s="14"/>
    </row>
    <row r="175" spans="1:28" x14ac:dyDescent="0.3">
      <c r="A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1"/>
      <c r="O175" s="15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1"/>
      <c r="AB175" s="14"/>
    </row>
    <row r="176" spans="1:28" x14ac:dyDescent="0.3">
      <c r="A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1"/>
      <c r="O176" s="15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1"/>
      <c r="AB176" s="14"/>
    </row>
    <row r="177" spans="1:28" x14ac:dyDescent="0.3">
      <c r="A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1"/>
      <c r="O177" s="15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1"/>
      <c r="AB177" s="14"/>
    </row>
    <row r="178" spans="1:28" x14ac:dyDescent="0.3">
      <c r="A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1"/>
      <c r="O178" s="15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1"/>
      <c r="AB178" s="14"/>
    </row>
    <row r="179" spans="1:28" x14ac:dyDescent="0.3">
      <c r="A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1"/>
      <c r="O179" s="15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1"/>
      <c r="AB179" s="14"/>
    </row>
    <row r="180" spans="1:28" x14ac:dyDescent="0.3">
      <c r="A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1"/>
      <c r="O180" s="15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1"/>
      <c r="AB180" s="14"/>
    </row>
    <row r="181" spans="1:28" x14ac:dyDescent="0.3">
      <c r="A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11"/>
      <c r="O181" s="15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1"/>
      <c r="AB181" s="14"/>
    </row>
    <row r="182" spans="1:28" x14ac:dyDescent="0.3">
      <c r="A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11"/>
      <c r="O182" s="15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1"/>
      <c r="AB182" s="14"/>
    </row>
    <row r="183" spans="1:28" x14ac:dyDescent="0.3">
      <c r="A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1"/>
      <c r="O183" s="15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1"/>
      <c r="AB183" s="14"/>
    </row>
    <row r="184" spans="1:28" x14ac:dyDescent="0.3">
      <c r="A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11"/>
      <c r="O184" s="15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1"/>
      <c r="AB184" s="14"/>
    </row>
    <row r="185" spans="1:28" x14ac:dyDescent="0.3">
      <c r="A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11"/>
      <c r="O185" s="15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1"/>
      <c r="AB185" s="14"/>
    </row>
    <row r="186" spans="1:28" x14ac:dyDescent="0.3">
      <c r="A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11"/>
      <c r="O186" s="15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1"/>
      <c r="AB186" s="14"/>
    </row>
    <row r="187" spans="1:28" x14ac:dyDescent="0.3">
      <c r="A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11"/>
      <c r="O187" s="15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1"/>
      <c r="AB187" s="14"/>
    </row>
    <row r="188" spans="1:28" x14ac:dyDescent="0.3">
      <c r="A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11"/>
      <c r="O188" s="15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1"/>
      <c r="AB188" s="14"/>
    </row>
    <row r="189" spans="1:28" x14ac:dyDescent="0.3">
      <c r="A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1"/>
      <c r="O189" s="15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1"/>
      <c r="AB189" s="14"/>
    </row>
    <row r="190" spans="1:28" x14ac:dyDescent="0.3">
      <c r="A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11"/>
      <c r="O190" s="15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1"/>
      <c r="AB190" s="14"/>
    </row>
    <row r="191" spans="1:28" x14ac:dyDescent="0.3">
      <c r="A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1"/>
      <c r="O191" s="15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1"/>
      <c r="AB191" s="14"/>
    </row>
    <row r="192" spans="1:28" x14ac:dyDescent="0.3">
      <c r="A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11"/>
      <c r="O192" s="15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1"/>
      <c r="AB192" s="14"/>
    </row>
    <row r="193" spans="1:28" x14ac:dyDescent="0.3">
      <c r="A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11"/>
      <c r="O193" s="15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1"/>
      <c r="AB193" s="14"/>
    </row>
    <row r="194" spans="1:28" x14ac:dyDescent="0.3">
      <c r="A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11"/>
      <c r="O194" s="15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1"/>
      <c r="AB194" s="14"/>
    </row>
    <row r="195" spans="1:28" x14ac:dyDescent="0.3">
      <c r="A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11"/>
      <c r="O195" s="15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1"/>
      <c r="AB195" s="14"/>
    </row>
    <row r="196" spans="1:28" x14ac:dyDescent="0.3">
      <c r="A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11"/>
      <c r="O196" s="15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1"/>
      <c r="AB196" s="14"/>
    </row>
    <row r="197" spans="1:28" x14ac:dyDescent="0.3">
      <c r="A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11"/>
      <c r="O197" s="15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1"/>
      <c r="AB197" s="14"/>
    </row>
    <row r="198" spans="1:28" x14ac:dyDescent="0.3">
      <c r="A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1"/>
      <c r="O198" s="15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1"/>
      <c r="AB198" s="14"/>
    </row>
    <row r="199" spans="1:28" x14ac:dyDescent="0.3">
      <c r="A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11"/>
      <c r="O199" s="15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1"/>
      <c r="AB199" s="14"/>
    </row>
    <row r="200" spans="1:28" x14ac:dyDescent="0.3">
      <c r="A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11"/>
      <c r="O200" s="15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1"/>
      <c r="AB200" s="14"/>
    </row>
    <row r="201" spans="1:28" x14ac:dyDescent="0.3">
      <c r="A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11"/>
      <c r="O201" s="15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1"/>
      <c r="AB201" s="14"/>
    </row>
    <row r="202" spans="1:28" x14ac:dyDescent="0.3">
      <c r="A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11"/>
      <c r="O202" s="15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1"/>
      <c r="AB202" s="14"/>
    </row>
    <row r="203" spans="1:28" x14ac:dyDescent="0.3">
      <c r="A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11"/>
      <c r="O203" s="15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1"/>
      <c r="AB203" s="14"/>
    </row>
    <row r="204" spans="1:28" x14ac:dyDescent="0.3">
      <c r="A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11"/>
      <c r="O204" s="15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1"/>
      <c r="AB204" s="14"/>
    </row>
    <row r="205" spans="1:28" x14ac:dyDescent="0.3">
      <c r="A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11"/>
      <c r="O205" s="15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1"/>
      <c r="AB205" s="14"/>
    </row>
    <row r="206" spans="1:28" x14ac:dyDescent="0.3">
      <c r="A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11"/>
      <c r="O206" s="15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1"/>
      <c r="AB206" s="14"/>
    </row>
    <row r="207" spans="1:28" x14ac:dyDescent="0.3">
      <c r="A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11"/>
      <c r="O207" s="15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1"/>
      <c r="AB207" s="14"/>
    </row>
    <row r="208" spans="1:28" x14ac:dyDescent="0.3">
      <c r="A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11"/>
      <c r="O208" s="15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1"/>
      <c r="AB208" s="14"/>
    </row>
    <row r="209" spans="1:28" x14ac:dyDescent="0.3">
      <c r="A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11"/>
      <c r="O209" s="15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1"/>
      <c r="AB209" s="14"/>
    </row>
    <row r="210" spans="1:28" x14ac:dyDescent="0.3">
      <c r="A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11"/>
      <c r="O210" s="15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1"/>
      <c r="AB210" s="14"/>
    </row>
    <row r="211" spans="1:28" x14ac:dyDescent="0.3">
      <c r="A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11"/>
      <c r="O211" s="15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1"/>
      <c r="AB211" s="14"/>
    </row>
    <row r="212" spans="1:28" x14ac:dyDescent="0.3">
      <c r="A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11"/>
      <c r="O212" s="15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1"/>
      <c r="AB212" s="14"/>
    </row>
    <row r="213" spans="1:28" x14ac:dyDescent="0.3">
      <c r="A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1"/>
      <c r="O213" s="15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1"/>
      <c r="AB213" s="14"/>
    </row>
    <row r="214" spans="1:28" x14ac:dyDescent="0.3">
      <c r="A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11"/>
      <c r="O214" s="15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1"/>
      <c r="AB214" s="14"/>
    </row>
    <row r="215" spans="1:28" x14ac:dyDescent="0.3">
      <c r="A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1"/>
      <c r="O215" s="15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1"/>
      <c r="AB215" s="14"/>
    </row>
    <row r="216" spans="1:28" x14ac:dyDescent="0.3">
      <c r="A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1"/>
      <c r="O216" s="15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1"/>
      <c r="AB216" s="14"/>
    </row>
    <row r="217" spans="1:28" x14ac:dyDescent="0.3">
      <c r="A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11"/>
      <c r="O217" s="15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1"/>
      <c r="AB217" s="14"/>
    </row>
    <row r="218" spans="1:28" x14ac:dyDescent="0.3">
      <c r="A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11"/>
      <c r="O218" s="15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1"/>
      <c r="AB218" s="14"/>
    </row>
    <row r="219" spans="1:28" x14ac:dyDescent="0.3">
      <c r="A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1"/>
      <c r="O219" s="15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1"/>
      <c r="AB219" s="14"/>
    </row>
    <row r="220" spans="1:28" x14ac:dyDescent="0.3">
      <c r="A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1"/>
      <c r="O220" s="15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1"/>
      <c r="AB220" s="14"/>
    </row>
    <row r="221" spans="1:28" x14ac:dyDescent="0.3">
      <c r="A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11"/>
      <c r="O221" s="15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1"/>
      <c r="AB221" s="14"/>
    </row>
    <row r="222" spans="1:28" x14ac:dyDescent="0.3">
      <c r="A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11"/>
      <c r="O222" s="15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1"/>
      <c r="AB222" s="14"/>
    </row>
    <row r="223" spans="1:28" x14ac:dyDescent="0.3">
      <c r="A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11"/>
      <c r="O223" s="15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1"/>
      <c r="AB223" s="14"/>
    </row>
    <row r="224" spans="1:28" x14ac:dyDescent="0.3">
      <c r="A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11"/>
      <c r="O224" s="15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1"/>
      <c r="AB224" s="14"/>
    </row>
    <row r="225" spans="1:28" x14ac:dyDescent="0.3">
      <c r="A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11"/>
      <c r="O225" s="15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1"/>
      <c r="AB225" s="14"/>
    </row>
    <row r="226" spans="1:28" x14ac:dyDescent="0.3">
      <c r="A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11"/>
      <c r="O226" s="15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1"/>
      <c r="AB226" s="14"/>
    </row>
    <row r="227" spans="1:28" x14ac:dyDescent="0.3">
      <c r="A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11"/>
      <c r="O227" s="15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1"/>
      <c r="AB227" s="14"/>
    </row>
    <row r="228" spans="1:28" x14ac:dyDescent="0.3">
      <c r="A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11"/>
      <c r="O228" s="15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1"/>
      <c r="AB228" s="14"/>
    </row>
    <row r="229" spans="1:28" x14ac:dyDescent="0.3">
      <c r="A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11"/>
      <c r="O229" s="15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1"/>
      <c r="AB229" s="14"/>
    </row>
    <row r="230" spans="1:28" x14ac:dyDescent="0.3">
      <c r="A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11"/>
      <c r="O230" s="15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1"/>
      <c r="AB230" s="14"/>
    </row>
    <row r="231" spans="1:28" x14ac:dyDescent="0.3">
      <c r="A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11"/>
      <c r="O231" s="15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1"/>
      <c r="AB231" s="14"/>
    </row>
    <row r="232" spans="1:28" x14ac:dyDescent="0.3">
      <c r="A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11"/>
      <c r="O232" s="15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1"/>
      <c r="AB232" s="14"/>
    </row>
    <row r="233" spans="1:28" x14ac:dyDescent="0.3">
      <c r="A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11"/>
      <c r="O233" s="15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1"/>
      <c r="AB233" s="14"/>
    </row>
    <row r="234" spans="1:28" x14ac:dyDescent="0.3">
      <c r="A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11"/>
      <c r="O234" s="15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1"/>
      <c r="AB234" s="14"/>
    </row>
    <row r="235" spans="1:28" x14ac:dyDescent="0.3">
      <c r="A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11"/>
      <c r="O235" s="15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1"/>
      <c r="AB235" s="14"/>
    </row>
    <row r="236" spans="1:28" x14ac:dyDescent="0.3">
      <c r="A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11"/>
      <c r="O236" s="15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1"/>
      <c r="AB236" s="14"/>
    </row>
    <row r="237" spans="1:28" x14ac:dyDescent="0.3">
      <c r="A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11"/>
      <c r="O237" s="15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11"/>
      <c r="AB237" s="14"/>
    </row>
    <row r="238" spans="1:28" x14ac:dyDescent="0.3">
      <c r="A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11"/>
      <c r="O238" s="15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11"/>
      <c r="AB238" s="14"/>
    </row>
    <row r="239" spans="1:28" x14ac:dyDescent="0.3">
      <c r="A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11"/>
      <c r="O239" s="15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11"/>
      <c r="AB239" s="14"/>
    </row>
    <row r="240" spans="1:28" x14ac:dyDescent="0.3">
      <c r="A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11"/>
      <c r="O240" s="15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11"/>
      <c r="AB240" s="14"/>
    </row>
    <row r="241" spans="1:28" x14ac:dyDescent="0.3">
      <c r="A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11"/>
      <c r="O241" s="15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11"/>
      <c r="AB241" s="14"/>
    </row>
    <row r="242" spans="1:28" x14ac:dyDescent="0.3">
      <c r="A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11"/>
      <c r="O242" s="15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11"/>
      <c r="AB242" s="14"/>
    </row>
    <row r="243" spans="1:28" x14ac:dyDescent="0.3">
      <c r="A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11"/>
      <c r="O243" s="15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11"/>
      <c r="AB243" s="14"/>
    </row>
    <row r="244" spans="1:28" x14ac:dyDescent="0.3">
      <c r="A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11"/>
      <c r="O244" s="15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11"/>
      <c r="AB244" s="14"/>
    </row>
    <row r="245" spans="1:28" x14ac:dyDescent="0.3">
      <c r="A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11"/>
      <c r="O245" s="15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11"/>
      <c r="AB245" s="14"/>
    </row>
    <row r="246" spans="1:28" x14ac:dyDescent="0.3">
      <c r="A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11"/>
      <c r="O246" s="15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11"/>
      <c r="AB246" s="14"/>
    </row>
    <row r="247" spans="1:28" x14ac:dyDescent="0.3">
      <c r="A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11"/>
      <c r="O247" s="15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11"/>
      <c r="AB247" s="14"/>
    </row>
    <row r="248" spans="1:28" x14ac:dyDescent="0.3">
      <c r="A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11"/>
      <c r="O248" s="15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11"/>
      <c r="AB248" s="14"/>
    </row>
    <row r="249" spans="1:28" x14ac:dyDescent="0.3">
      <c r="A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11"/>
      <c r="O249" s="15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11"/>
      <c r="AB249" s="14"/>
    </row>
    <row r="250" spans="1:28" x14ac:dyDescent="0.3">
      <c r="A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11"/>
      <c r="O250" s="15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11"/>
      <c r="AB250" s="14"/>
    </row>
    <row r="251" spans="1:28" x14ac:dyDescent="0.3">
      <c r="A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11"/>
      <c r="O251" s="15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11"/>
      <c r="AB251" s="14"/>
    </row>
    <row r="252" spans="1:28" x14ac:dyDescent="0.3">
      <c r="A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11"/>
      <c r="O252" s="15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11"/>
      <c r="AB252" s="14"/>
    </row>
    <row r="253" spans="1:28" x14ac:dyDescent="0.3">
      <c r="A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11"/>
      <c r="O253" s="15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11"/>
      <c r="AB253" s="14"/>
    </row>
    <row r="254" spans="1:28" x14ac:dyDescent="0.3">
      <c r="A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11"/>
      <c r="O254" s="15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11"/>
      <c r="AB254" s="14"/>
    </row>
    <row r="255" spans="1:28" x14ac:dyDescent="0.3">
      <c r="A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11"/>
      <c r="O255" s="15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11"/>
      <c r="AB255" s="14"/>
    </row>
    <row r="256" spans="1:28" x14ac:dyDescent="0.3">
      <c r="A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11"/>
      <c r="O256" s="15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11"/>
      <c r="AB256" s="14"/>
    </row>
    <row r="257" spans="1:28" x14ac:dyDescent="0.3">
      <c r="A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11"/>
      <c r="O257" s="15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11"/>
      <c r="AB257" s="14"/>
    </row>
    <row r="258" spans="1:28" x14ac:dyDescent="0.3">
      <c r="A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11"/>
      <c r="O258" s="15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11"/>
      <c r="AB258" s="14"/>
    </row>
    <row r="259" spans="1:28" x14ac:dyDescent="0.3">
      <c r="A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11"/>
      <c r="O259" s="15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11"/>
      <c r="AB259" s="14"/>
    </row>
    <row r="260" spans="1:28" x14ac:dyDescent="0.3">
      <c r="A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11"/>
      <c r="O260" s="15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11"/>
      <c r="AB260" s="14"/>
    </row>
    <row r="261" spans="1:28" x14ac:dyDescent="0.3">
      <c r="A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11"/>
      <c r="O261" s="15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11"/>
      <c r="AB261" s="14"/>
    </row>
    <row r="262" spans="1:28" x14ac:dyDescent="0.3">
      <c r="A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11"/>
      <c r="O262" s="15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11"/>
      <c r="AB262" s="14"/>
    </row>
    <row r="263" spans="1:28" x14ac:dyDescent="0.3">
      <c r="A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11"/>
      <c r="O263" s="15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11"/>
      <c r="AB263" s="14"/>
    </row>
    <row r="264" spans="1:28" x14ac:dyDescent="0.3">
      <c r="A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11"/>
      <c r="O264" s="15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11"/>
      <c r="AB264" s="14"/>
    </row>
    <row r="265" spans="1:28" x14ac:dyDescent="0.3">
      <c r="A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11"/>
      <c r="O265" s="15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11"/>
      <c r="AB265" s="14"/>
    </row>
    <row r="266" spans="1:28" x14ac:dyDescent="0.3">
      <c r="A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11"/>
      <c r="O266" s="15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11"/>
      <c r="AB266" s="14"/>
    </row>
    <row r="267" spans="1:28" x14ac:dyDescent="0.3">
      <c r="A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11"/>
      <c r="O267" s="15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11"/>
      <c r="AB267" s="14"/>
    </row>
    <row r="268" spans="1:28" x14ac:dyDescent="0.3">
      <c r="A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11"/>
      <c r="O268" s="15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11"/>
      <c r="AB268" s="14"/>
    </row>
    <row r="269" spans="1:28" x14ac:dyDescent="0.3">
      <c r="A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11"/>
      <c r="O269" s="15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11"/>
      <c r="AB269" s="14"/>
    </row>
    <row r="270" spans="1:28" x14ac:dyDescent="0.3">
      <c r="A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11"/>
      <c r="O270" s="15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11"/>
      <c r="AB270" s="14"/>
    </row>
    <row r="271" spans="1:28" x14ac:dyDescent="0.3">
      <c r="A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11"/>
      <c r="O271" s="15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11"/>
      <c r="AB271" s="14"/>
    </row>
    <row r="272" spans="1:28" x14ac:dyDescent="0.3">
      <c r="A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11"/>
      <c r="O272" s="15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11"/>
      <c r="AB272" s="14"/>
    </row>
    <row r="273" spans="1:28" x14ac:dyDescent="0.3">
      <c r="A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11"/>
      <c r="O273" s="15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11"/>
      <c r="AB273" s="14"/>
    </row>
    <row r="274" spans="1:28" x14ac:dyDescent="0.3">
      <c r="A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11"/>
      <c r="O274" s="15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11"/>
      <c r="AB274" s="14"/>
    </row>
    <row r="275" spans="1:28" x14ac:dyDescent="0.3">
      <c r="A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11"/>
      <c r="O275" s="15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11"/>
      <c r="AB275" s="14"/>
    </row>
    <row r="276" spans="1:28" x14ac:dyDescent="0.3">
      <c r="A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1"/>
      <c r="O276" s="15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11"/>
      <c r="AB276" s="14"/>
    </row>
    <row r="277" spans="1:28" x14ac:dyDescent="0.3">
      <c r="A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11"/>
      <c r="O277" s="15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11"/>
      <c r="AB277" s="14"/>
    </row>
    <row r="278" spans="1:28" x14ac:dyDescent="0.3">
      <c r="A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11"/>
      <c r="O278" s="15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11"/>
      <c r="AB278" s="14"/>
    </row>
    <row r="279" spans="1:28" x14ac:dyDescent="0.3">
      <c r="A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11"/>
      <c r="O279" s="15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11"/>
      <c r="AB279" s="14"/>
    </row>
    <row r="280" spans="1:28" x14ac:dyDescent="0.3">
      <c r="A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11"/>
      <c r="O280" s="15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11"/>
      <c r="AB280" s="14"/>
    </row>
    <row r="281" spans="1:28" x14ac:dyDescent="0.3">
      <c r="A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11"/>
      <c r="O281" s="15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11"/>
      <c r="AB281" s="14"/>
    </row>
    <row r="282" spans="1:28" x14ac:dyDescent="0.3">
      <c r="A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11"/>
      <c r="O282" s="15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11"/>
      <c r="AB282" s="14"/>
    </row>
    <row r="283" spans="1:28" x14ac:dyDescent="0.3">
      <c r="A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11"/>
      <c r="O283" s="15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11"/>
      <c r="AB283" s="14"/>
    </row>
    <row r="284" spans="1:28" x14ac:dyDescent="0.3">
      <c r="A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11"/>
      <c r="O284" s="15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11"/>
      <c r="AB284" s="14"/>
    </row>
    <row r="285" spans="1:28" x14ac:dyDescent="0.3">
      <c r="A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11"/>
      <c r="O285" s="15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11"/>
      <c r="AB285" s="14"/>
    </row>
    <row r="286" spans="1:28" x14ac:dyDescent="0.3">
      <c r="A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11"/>
      <c r="O286" s="15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11"/>
      <c r="AB286" s="14"/>
    </row>
    <row r="287" spans="1:28" x14ac:dyDescent="0.3">
      <c r="A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11"/>
      <c r="O287" s="15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11"/>
      <c r="AB287" s="14"/>
    </row>
    <row r="288" spans="1:28" x14ac:dyDescent="0.3">
      <c r="A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11"/>
      <c r="O288" s="15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11"/>
      <c r="AB288" s="14"/>
    </row>
    <row r="289" spans="1:28" x14ac:dyDescent="0.3">
      <c r="A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11"/>
      <c r="O289" s="15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11"/>
      <c r="AB289" s="14"/>
    </row>
    <row r="290" spans="1:28" x14ac:dyDescent="0.3">
      <c r="A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11"/>
      <c r="O290" s="15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11"/>
      <c r="AB290" s="14"/>
    </row>
    <row r="291" spans="1:28" x14ac:dyDescent="0.3">
      <c r="A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11"/>
      <c r="O291" s="15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11"/>
      <c r="AB291" s="14"/>
    </row>
    <row r="292" spans="1:28" x14ac:dyDescent="0.3">
      <c r="A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11"/>
      <c r="O292" s="15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11"/>
      <c r="AB292" s="14"/>
    </row>
    <row r="293" spans="1:28" x14ac:dyDescent="0.3">
      <c r="A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11"/>
      <c r="O293" s="15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11"/>
      <c r="AB293" s="14"/>
    </row>
    <row r="294" spans="1:28" x14ac:dyDescent="0.3">
      <c r="A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11"/>
      <c r="O294" s="15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11"/>
      <c r="AB294" s="14"/>
    </row>
    <row r="295" spans="1:28" x14ac:dyDescent="0.3">
      <c r="A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11"/>
      <c r="O295" s="15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11"/>
      <c r="AB295" s="14"/>
    </row>
    <row r="296" spans="1:28" x14ac:dyDescent="0.3">
      <c r="A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11"/>
      <c r="O296" s="15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11"/>
      <c r="AB296" s="14"/>
    </row>
    <row r="297" spans="1:28" x14ac:dyDescent="0.3">
      <c r="A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11"/>
      <c r="O297" s="15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11"/>
      <c r="AB297" s="14"/>
    </row>
    <row r="298" spans="1:28" x14ac:dyDescent="0.3">
      <c r="A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11"/>
      <c r="O298" s="15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11"/>
      <c r="AB298" s="14"/>
    </row>
    <row r="299" spans="1:28" x14ac:dyDescent="0.3">
      <c r="A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11"/>
      <c r="O299" s="15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11"/>
      <c r="AB299" s="14"/>
    </row>
    <row r="300" spans="1:28" x14ac:dyDescent="0.3">
      <c r="A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11"/>
      <c r="O300" s="15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11"/>
      <c r="AB300" s="14"/>
    </row>
    <row r="301" spans="1:28" x14ac:dyDescent="0.3">
      <c r="A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11"/>
      <c r="O301" s="15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11"/>
      <c r="AB301" s="14"/>
    </row>
    <row r="302" spans="1:28" x14ac:dyDescent="0.3">
      <c r="A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11"/>
      <c r="O302" s="15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11"/>
      <c r="AB302" s="14"/>
    </row>
    <row r="303" spans="1:28" x14ac:dyDescent="0.3">
      <c r="A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11"/>
      <c r="O303" s="15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11"/>
      <c r="AB303" s="14"/>
    </row>
    <row r="304" spans="1:28" x14ac:dyDescent="0.3">
      <c r="A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11"/>
      <c r="O304" s="15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11"/>
      <c r="AB304" s="14"/>
    </row>
    <row r="305" spans="1:28" x14ac:dyDescent="0.3">
      <c r="A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11"/>
      <c r="O305" s="15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11"/>
      <c r="AB305" s="14"/>
    </row>
    <row r="306" spans="1:28" x14ac:dyDescent="0.3">
      <c r="A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11"/>
      <c r="O306" s="15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11"/>
      <c r="AB306" s="14"/>
    </row>
    <row r="307" spans="1:28" x14ac:dyDescent="0.3">
      <c r="A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11"/>
      <c r="O307" s="15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11"/>
      <c r="AB307" s="14"/>
    </row>
    <row r="308" spans="1:28" x14ac:dyDescent="0.3">
      <c r="A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11"/>
      <c r="O308" s="15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11"/>
      <c r="AB308" s="14"/>
    </row>
    <row r="309" spans="1:28" x14ac:dyDescent="0.3">
      <c r="A309" s="2"/>
      <c r="G309" s="2"/>
      <c r="Y309" s="2"/>
    </row>
    <row r="310" spans="1:28" x14ac:dyDescent="0.3">
      <c r="A310" s="2"/>
      <c r="Y310" s="2"/>
    </row>
    <row r="311" spans="1:28" x14ac:dyDescent="0.3">
      <c r="A311" s="2"/>
      <c r="Y311" s="2"/>
    </row>
    <row r="312" spans="1:28" x14ac:dyDescent="0.3">
      <c r="A312" s="2"/>
      <c r="Y312" s="2"/>
    </row>
    <row r="313" spans="1:28" x14ac:dyDescent="0.3">
      <c r="A313" s="2"/>
      <c r="Y313" s="2"/>
    </row>
    <row r="314" spans="1:28" x14ac:dyDescent="0.3">
      <c r="A314" s="2"/>
      <c r="Y314" s="2"/>
    </row>
    <row r="315" spans="1:28" x14ac:dyDescent="0.3">
      <c r="A315" s="2"/>
      <c r="Y315" s="2"/>
    </row>
    <row r="316" spans="1:28" x14ac:dyDescent="0.3">
      <c r="A316" s="2"/>
      <c r="Y316" s="2"/>
    </row>
    <row r="317" spans="1:28" x14ac:dyDescent="0.3">
      <c r="A317" s="2"/>
      <c r="Y317" s="2"/>
    </row>
    <row r="318" spans="1:28" x14ac:dyDescent="0.3">
      <c r="A318" s="2"/>
      <c r="Y318" s="2"/>
    </row>
    <row r="319" spans="1:28" x14ac:dyDescent="0.3">
      <c r="A319" s="2"/>
      <c r="Y319" s="2"/>
    </row>
    <row r="320" spans="1:28" x14ac:dyDescent="0.3">
      <c r="A320" s="2"/>
      <c r="Y320" s="2"/>
    </row>
    <row r="321" spans="1:28" x14ac:dyDescent="0.3">
      <c r="A321" s="2"/>
      <c r="Y321" s="2"/>
    </row>
    <row r="322" spans="1:28" x14ac:dyDescent="0.3">
      <c r="A322" s="2"/>
      <c r="Y322" s="2"/>
    </row>
    <row r="323" spans="1:28" x14ac:dyDescent="0.3">
      <c r="A323" s="2"/>
      <c r="D323" s="2"/>
      <c r="E323" s="2"/>
      <c r="F323" s="2"/>
      <c r="H323" s="2"/>
      <c r="I323" s="2"/>
      <c r="J323" s="2"/>
      <c r="K323" s="2"/>
      <c r="L323" s="2"/>
      <c r="M323" s="2"/>
      <c r="N323" s="11"/>
      <c r="O323" s="15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11"/>
      <c r="AB323" s="14"/>
    </row>
    <row r="324" spans="1:28" x14ac:dyDescent="0.3">
      <c r="A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11"/>
      <c r="O324" s="15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11"/>
      <c r="AB324" s="14"/>
    </row>
    <row r="325" spans="1:28" x14ac:dyDescent="0.3">
      <c r="A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11"/>
      <c r="O325" s="15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11"/>
      <c r="AB325" s="14"/>
    </row>
    <row r="326" spans="1:28" x14ac:dyDescent="0.3">
      <c r="A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11"/>
      <c r="O326" s="15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11"/>
      <c r="AB326" s="14"/>
    </row>
    <row r="327" spans="1:28" x14ac:dyDescent="0.3">
      <c r="A327" s="2"/>
      <c r="G327" s="2"/>
      <c r="Y327" s="2"/>
    </row>
    <row r="328" spans="1:28" x14ac:dyDescent="0.3">
      <c r="Y328" s="2"/>
    </row>
    <row r="329" spans="1:28" x14ac:dyDescent="0.3">
      <c r="Y329" s="2"/>
    </row>
    <row r="330" spans="1:28" x14ac:dyDescent="0.3">
      <c r="Y330" s="2"/>
    </row>
    <row r="331" spans="1:28" x14ac:dyDescent="0.3">
      <c r="Y331" s="2"/>
    </row>
  </sheetData>
  <mergeCells count="1">
    <mergeCell ref="A3:B3"/>
  </mergeCells>
  <phoneticPr fontId="5" type="noConversion"/>
  <pageMargins left="0.59" right="0.59" top="0.59" bottom="0.35000000000000003" header="0" footer="0.31"/>
  <pageSetup paperSize="9" scale="57" fitToHeight="3" orientation="portrait" horizontalDpi="200" verticalDpi="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totalt</vt:lpstr>
      <vt:lpstr>totalt!Tulostusalue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Fimler</dc:creator>
  <cp:lastModifiedBy>Raimo Puumala</cp:lastModifiedBy>
  <cp:lastPrinted>2026-08-26T17:47:28Z</cp:lastPrinted>
  <dcterms:created xsi:type="dcterms:W3CDTF">2017-08-01T22:09:36Z</dcterms:created>
  <dcterms:modified xsi:type="dcterms:W3CDTF">2026-09-23T12:26:09Z</dcterms:modified>
</cp:coreProperties>
</file>